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15147" windowHeight="11642" activeTab="0"/>
  </bookViews>
  <sheets>
    <sheet name="Cir Pub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<sst xmlns="http://schemas.openxmlformats.org/spreadsheetml/2006/main" count="68" uniqueCount="67">
  <si>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mm</t>
  </si>
  <si>
    <t>Lambda guide / 4</t>
  </si>
  <si>
    <t>Lambda entier guide</t>
  </si>
  <si>
    <t>Fc (TE11 cutoff bas)</t>
  </si>
  <si>
    <t>Fc (TM01cutoff haut)</t>
  </si>
  <si>
    <t>Fréquence centrale</t>
  </si>
  <si>
    <t>Dia / lambda</t>
  </si>
  <si>
    <t>TE &amp; TM selon le  Dia</t>
  </si>
  <si>
    <t xml:space="preserve">Fréquence de travail : </t>
  </si>
  <si>
    <t>Longueur d'onde Air</t>
  </si>
  <si>
    <t>Diamètre du guide</t>
  </si>
  <si>
    <t>&lt;--Approximation de "C" en mesures anglo-saxonnes</t>
  </si>
  <si>
    <t>Guide d'onde cylindrique : calcul du mode TE11 &amp; TM01 &amp; longueur de guide</t>
  </si>
  <si>
    <t>Mesures</t>
  </si>
  <si>
    <t>&lt;- Longueur idéale "mini" de la boite de conserve</t>
  </si>
  <si>
    <t>Mode d'emploi : modifier les valeurs situées dans les carrés rouges</t>
  </si>
  <si>
    <t>Ne pas oublier que, dans le cadre d'un guide d'onde cylindrique, rien ne vient "contraindre" les plans E et H.</t>
  </si>
  <si>
    <t xml:space="preserve"> Toute courbure du guide est donc strictement interdite sous peine de rotation de polarisation.</t>
  </si>
  <si>
    <t>Longueur de la sonde</t>
  </si>
  <si>
    <t>&lt;- Longueur de la sonde (monopole) soudée sur la prise N ou BNC</t>
  </si>
  <si>
    <t xml:space="preserve">Informations diverses : </t>
  </si>
  <si>
    <t>TM01</t>
  </si>
  <si>
    <t>TE21</t>
  </si>
  <si>
    <t>(TE11) = Transverse Electric 1,1  mode</t>
  </si>
  <si>
    <t>F1=300000/(1.71*D)</t>
  </si>
  <si>
    <t>F2=300000/(1.31*D)</t>
  </si>
  <si>
    <t>F3=300000/(1.03*D)</t>
  </si>
  <si>
    <t>lambda guide (métrique)2 *</t>
  </si>
  <si>
    <t>lambda guide (métrique)1*</t>
  </si>
  <si>
    <t>Les formules et données utilisées</t>
  </si>
  <si>
    <t>LG=Longueur d'onde de travail/SQR (1-((Cutoff TE11/Freq de travail)E2))</t>
  </si>
  <si>
    <t>Lambda guide (métrique)1 *</t>
  </si>
  <si>
    <t>LG=300000/SQR[(Freq de travailE2)-(Cutofff TE11E2)]</t>
  </si>
  <si>
    <t>La longueur d'onde "guide" peut être calculée de deux manières différentes, strictement équivalentes d'un point de vue mathématique</t>
  </si>
  <si>
    <t>TE11 sur guide rectangle</t>
  </si>
  <si>
    <t>F3=300000/(2*a)</t>
  </si>
  <si>
    <t xml:space="preserve">a étant la plus grande longueur des parois du guide </t>
  </si>
  <si>
    <t>(TM01) =  Transverse Magnetic 01 mode</t>
  </si>
  <si>
    <t>Calcul des fréquences de coupure</t>
  </si>
  <si>
    <t>Longueur d'onde de coupure (cutoff)</t>
  </si>
  <si>
    <t>Fréquence de coupure</t>
  </si>
  <si>
    <t>Mode</t>
  </si>
  <si>
    <t>TE11 (dit "mode Dominant")</t>
  </si>
  <si>
    <t>1/4 de l guide (métrique)</t>
  </si>
  <si>
    <t>3/4 de l guide (métrique)</t>
  </si>
  <si>
    <t>1/4 de l air (métrique)</t>
  </si>
  <si>
    <r>
      <t>l</t>
    </r>
    <r>
      <rPr>
        <sz val="10"/>
        <rFont val="Times New Roman"/>
        <family val="1"/>
      </rPr>
      <t xml:space="preserve">1 = 1.71*D     </t>
    </r>
  </si>
  <si>
    <r>
      <t>l</t>
    </r>
    <r>
      <rPr>
        <sz val="10"/>
        <rFont val="Times New Roman"/>
        <family val="1"/>
      </rPr>
      <t xml:space="preserve">2 = 1.31*D     </t>
    </r>
  </si>
  <si>
    <r>
      <t>l</t>
    </r>
    <r>
      <rPr>
        <sz val="10"/>
        <rFont val="Times New Roman"/>
        <family val="1"/>
      </rPr>
      <t xml:space="preserve">3 = 1.03*D       </t>
    </r>
  </si>
  <si>
    <t>Calcul de la longueur d'onde "guide"</t>
  </si>
  <si>
    <t>Précisions sur les notations</t>
  </si>
  <si>
    <t>Le "Lambda" à l'intérieur d'un guide d'onde est toujours différent (plus court ici) que le Lambda en milieu ambiant (air sec)</t>
  </si>
  <si>
    <t>Fc (TM01 cutoff haut)</t>
  </si>
  <si>
    <r>
      <t xml:space="preserve">( </t>
    </r>
    <r>
      <rPr>
        <i/>
        <sz val="10"/>
        <rFont val="Symbol"/>
        <family val="1"/>
      </rPr>
      <t>l</t>
    </r>
    <r>
      <rPr>
        <i/>
        <sz val="10"/>
        <rFont val="Times New Roman"/>
        <family val="1"/>
      </rPr>
      <t xml:space="preserve"> en mm,  F en MHz,     Diametre D en mm.  )</t>
    </r>
  </si>
  <si>
    <t>Méthode dérivée de l'UHF Antenna Book de l'ARRL, reposant sur des mesures anglo-saxonnes</t>
  </si>
  <si>
    <t>Lambda guide (métrique)2 *</t>
  </si>
  <si>
    <t>&lt;- Seconde méthode de calcul (voir note * )</t>
  </si>
  <si>
    <t>&lt;- Approximation de "C" à 300 000 Km/s (voir note * )</t>
  </si>
  <si>
    <t xml:space="preserve">Méthode appliquant le "glossary of Basic Microwares" de Dow Key reposant sur le système métrique </t>
  </si>
  <si>
    <r>
      <t xml:space="preserve"> C </t>
    </r>
    <r>
      <rPr>
        <sz val="10"/>
        <rFont val="Times New Roman"/>
        <family val="1"/>
      </rPr>
      <t>= terme technique désignant la vitesse de propagation des ondes dans l'air sec (environ 300 000 km/s)</t>
    </r>
  </si>
  <si>
    <r>
      <t>Lambda 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 xml:space="preserve">) </t>
    </r>
    <r>
      <rPr>
        <sz val="10"/>
        <rFont val="Times New Roman"/>
        <family val="1"/>
      </rPr>
      <t xml:space="preserve">= terme technique désignant la longueur d'onde. </t>
    </r>
  </si>
  <si>
    <r>
      <t xml:space="preserve">Longueur nominale du guide (3/4 de </t>
    </r>
    <r>
      <rPr>
        <sz val="10"/>
        <rFont val="Symbol"/>
        <family val="1"/>
      </rPr>
      <t>l</t>
    </r>
    <r>
      <rPr>
        <sz val="10"/>
        <rFont val="Times New Roman"/>
        <family val="1"/>
      </rPr>
      <t>)</t>
    </r>
  </si>
  <si>
    <t>&lt;- Donnée indispensable pour les différents calculs</t>
  </si>
  <si>
    <t>&lt;- Donnée importante pour le "centrage" de la fréquence du guide</t>
  </si>
  <si>
    <t>Distance fond/sonde (monopole)</t>
  </si>
  <si>
    <t>&lt;- Distance fond/sonde</t>
  </si>
  <si>
    <t>http://www.wireless-fr.org/divers/guidefr.xls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</si>
</sst>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&quot;MHz&quot;"/>
    <numFmt numFmtId="169" formatCode="0.000"/>
    <numFmt numFmtId="170" formatCode="0.000&quot;MHz&quot;"/>
    <numFmt numFmtId="171" formatCode="0.00&quot;mm&quot;"/>
    <numFmt numFmtId="172" formatCode="0&quot;mm&quot;"/>
    <numFmt numFmtId="173" formatCode="0.000&quot;mm&quot;"/>
    <numFmt numFmtId="174" formatCode="0.000&quot; mm&quot;"/>
    <numFmt numFmtId="175" formatCode="0.000&quot;in&quot;"/>
    <numFmt numFmtId="176" formatCode="0.00&quot; to&quot;"/>
    <numFmt numFmtId="177" formatCode="00.000&quot;mm&quot;"/>
    <numFmt numFmtId="178" formatCode="0.00&quot; à&quot;"/>
    <numFmt numFmtId="179" formatCode="&quot;Vrai&quot;;&quot;Vrai&quot;;&quot;Faux&quot;"/>
    <numFmt numFmtId="180" formatCode="&quot;Actif&quot;;&quot;Actif&quot;;&quot;Inactif&quot;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"/>
      <name val="Arial"/>
      <family val="2"/>
    </font>
    <font>
      <sz val="1"/>
      <name val="Arial"/>
      <family val="2"/>
    </font>
    <font>
      <sz val="1.75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0"/>
      <name val="Symbol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sz val="10"/>
      <color indexed="10"/>
      <name val="Times New Roman"/>
      <family val="1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ck">
        <color indexed="48"/>
      </right>
      <top style="thin"/>
      <bottom style="thick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/>
    </xf>
    <xf numFmtId="177" fontId="12" fillId="0" borderId="4" xfId="0" applyNumberFormat="1" applyFont="1" applyBorder="1" applyAlignment="1">
      <alignment horizontal="center"/>
    </xf>
    <xf numFmtId="167" fontId="12" fillId="0" borderId="5" xfId="17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170" fontId="12" fillId="0" borderId="4" xfId="0" applyNumberFormat="1" applyFont="1" applyBorder="1" applyAlignment="1">
      <alignment/>
    </xf>
    <xf numFmtId="167" fontId="12" fillId="0" borderId="1" xfId="17" applyFont="1" applyBorder="1" applyAlignment="1">
      <alignment horizontal="center"/>
    </xf>
    <xf numFmtId="0" fontId="12" fillId="0" borderId="8" xfId="0" applyFont="1" applyBorder="1" applyAlignment="1">
      <alignment/>
    </xf>
    <xf numFmtId="177" fontId="12" fillId="0" borderId="9" xfId="0" applyNumberFormat="1" applyFont="1" applyBorder="1" applyAlignment="1">
      <alignment/>
    </xf>
    <xf numFmtId="0" fontId="12" fillId="0" borderId="1" xfId="17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2" fillId="0" borderId="6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2" fillId="0" borderId="10" xfId="0" applyFont="1" applyBorder="1" applyAlignment="1">
      <alignment/>
    </xf>
    <xf numFmtId="49" fontId="13" fillId="0" borderId="6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12" fillId="0" borderId="5" xfId="17" applyNumberFormat="1" applyFont="1" applyFill="1" applyBorder="1" applyAlignment="1">
      <alignment horizontal="center"/>
    </xf>
    <xf numFmtId="173" fontId="12" fillId="0" borderId="17" xfId="0" applyNumberFormat="1" applyFont="1" applyBorder="1" applyAlignment="1">
      <alignment horizontal="center"/>
    </xf>
    <xf numFmtId="173" fontId="12" fillId="2" borderId="18" xfId="0" applyNumberFormat="1" applyFont="1" applyFill="1" applyBorder="1" applyAlignment="1">
      <alignment horizontal="center"/>
    </xf>
    <xf numFmtId="173" fontId="12" fillId="2" borderId="19" xfId="0" applyNumberFormat="1" applyFont="1" applyFill="1" applyBorder="1" applyAlignment="1">
      <alignment horizontal="center"/>
    </xf>
    <xf numFmtId="174" fontId="12" fillId="2" borderId="20" xfId="0" applyNumberFormat="1" applyFont="1" applyFill="1" applyBorder="1" applyAlignment="1">
      <alignment horizontal="right"/>
    </xf>
    <xf numFmtId="177" fontId="12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5" xfId="0" applyFont="1" applyBorder="1" applyAlignment="1">
      <alignment/>
    </xf>
    <xf numFmtId="173" fontId="12" fillId="0" borderId="3" xfId="0" applyNumberFormat="1" applyFont="1" applyBorder="1" applyAlignment="1">
      <alignment horizontal="center"/>
    </xf>
    <xf numFmtId="173" fontId="12" fillId="0" borderId="5" xfId="0" applyNumberFormat="1" applyFont="1" applyBorder="1" applyAlignment="1">
      <alignment horizontal="center"/>
    </xf>
    <xf numFmtId="173" fontId="12" fillId="0" borderId="1" xfId="0" applyNumberFormat="1" applyFont="1" applyBorder="1" applyAlignment="1">
      <alignment horizontal="center"/>
    </xf>
    <xf numFmtId="173" fontId="12" fillId="0" borderId="3" xfId="17" applyNumberFormat="1" applyFont="1" applyBorder="1" applyAlignment="1">
      <alignment horizontal="center"/>
    </xf>
    <xf numFmtId="173" fontId="12" fillId="0" borderId="5" xfId="17" applyNumberFormat="1" applyFont="1" applyBorder="1" applyAlignment="1">
      <alignment horizontal="center"/>
    </xf>
    <xf numFmtId="170" fontId="12" fillId="0" borderId="3" xfId="17" applyNumberFormat="1" applyFont="1" applyBorder="1" applyAlignment="1">
      <alignment horizontal="center"/>
    </xf>
    <xf numFmtId="170" fontId="12" fillId="0" borderId="5" xfId="17" applyNumberFormat="1" applyFont="1" applyBorder="1" applyAlignment="1">
      <alignment horizontal="center"/>
    </xf>
    <xf numFmtId="169" fontId="12" fillId="0" borderId="3" xfId="17" applyNumberFormat="1" applyFont="1" applyBorder="1" applyAlignment="1">
      <alignment horizontal="center"/>
    </xf>
    <xf numFmtId="169" fontId="12" fillId="0" borderId="5" xfId="17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Fc TE11 and TM01 mode cut-offs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Fc (TE11 mode cutoff)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1"/>
              <c:pt idx="0">
                <c:v>70</c:v>
              </c:pt>
              <c:pt idx="1">
                <c:v>72</c:v>
              </c:pt>
              <c:pt idx="2">
                <c:v>74</c:v>
              </c:pt>
              <c:pt idx="3">
                <c:v>76</c:v>
              </c:pt>
              <c:pt idx="4">
                <c:v>78</c:v>
              </c:pt>
              <c:pt idx="5">
                <c:v>80</c:v>
              </c:pt>
              <c:pt idx="6">
                <c:v>82</c:v>
              </c:pt>
              <c:pt idx="7">
                <c:v>84</c:v>
              </c:pt>
              <c:pt idx="8">
                <c:v>86</c:v>
              </c:pt>
              <c:pt idx="9">
                <c:v>88</c:v>
              </c:pt>
              <c:pt idx="10">
                <c:v>90</c:v>
              </c:pt>
              <c:pt idx="11">
                <c:v>92</c:v>
              </c:pt>
              <c:pt idx="12">
                <c:v>94</c:v>
              </c:pt>
              <c:pt idx="13">
                <c:v>96</c:v>
              </c:pt>
              <c:pt idx="14">
                <c:v>98</c:v>
              </c:pt>
              <c:pt idx="15">
                <c:v>100</c:v>
              </c:pt>
              <c:pt idx="16">
                <c:v>102</c:v>
              </c:pt>
              <c:pt idx="17">
                <c:v>104</c:v>
              </c:pt>
              <c:pt idx="18">
                <c:v>106</c:v>
              </c:pt>
              <c:pt idx="19">
                <c:v>108</c:v>
              </c:pt>
              <c:pt idx="20">
                <c:v>110</c:v>
              </c:pt>
              <c:pt idx="21">
                <c:v>112</c:v>
              </c:pt>
              <c:pt idx="22">
                <c:v>114</c:v>
              </c:pt>
              <c:pt idx="23">
                <c:v>116</c:v>
              </c:pt>
              <c:pt idx="24">
                <c:v>118</c:v>
              </c:pt>
              <c:pt idx="25">
                <c:v>120</c:v>
              </c:pt>
              <c:pt idx="26">
                <c:v>122</c:v>
              </c:pt>
              <c:pt idx="27">
                <c:v>124</c:v>
              </c:pt>
              <c:pt idx="28">
                <c:v>126</c:v>
              </c:pt>
              <c:pt idx="29">
                <c:v>128</c:v>
              </c:pt>
              <c:pt idx="30">
                <c:v>130</c:v>
              </c:pt>
              <c:pt idx="31">
                <c:v>132</c:v>
              </c:pt>
              <c:pt idx="32">
                <c:v>134</c:v>
              </c:pt>
              <c:pt idx="33">
                <c:v>136</c:v>
              </c:pt>
              <c:pt idx="34">
                <c:v>138</c:v>
              </c:pt>
              <c:pt idx="35">
                <c:v>140</c:v>
              </c:pt>
              <c:pt idx="36">
                <c:v>142</c:v>
              </c:pt>
              <c:pt idx="37">
                <c:v>144</c:v>
              </c:pt>
              <c:pt idx="38">
                <c:v>146</c:v>
              </c:pt>
              <c:pt idx="39">
                <c:v>148</c:v>
              </c:pt>
              <c:pt idx="40">
                <c:v>150</c:v>
              </c:pt>
              <c:pt idx="41">
                <c:v>152</c:v>
              </c:pt>
              <c:pt idx="42">
                <c:v>154</c:v>
              </c:pt>
              <c:pt idx="43">
                <c:v>156</c:v>
              </c:pt>
              <c:pt idx="44">
                <c:v>158</c:v>
              </c:pt>
              <c:pt idx="45">
                <c:v>160</c:v>
              </c:pt>
              <c:pt idx="46">
                <c:v>162</c:v>
              </c:pt>
              <c:pt idx="47">
                <c:v>164</c:v>
              </c:pt>
              <c:pt idx="48">
                <c:v>166</c:v>
              </c:pt>
              <c:pt idx="49">
                <c:v>168</c:v>
              </c:pt>
              <c:pt idx="50">
                <c:v>170</c:v>
              </c:pt>
            </c:numLit>
          </c:cat>
          <c:val>
            <c:numLit>
              <c:ptCount val="51"/>
              <c:pt idx="0">
                <c:v>2509.9772000000003</c:v>
              </c:pt>
              <c:pt idx="1">
                <c:v>2440.255611111111</c:v>
              </c:pt>
              <c:pt idx="2">
                <c:v>2374.302756756757</c:v>
              </c:pt>
              <c:pt idx="3">
                <c:v>2311.821105263158</c:v>
              </c:pt>
              <c:pt idx="4">
                <c:v>2252.543641025641</c:v>
              </c:pt>
              <c:pt idx="5">
                <c:v>2196.23005</c:v>
              </c:pt>
              <c:pt idx="6">
                <c:v>2142.6634634146344</c:v>
              </c:pt>
              <c:pt idx="7">
                <c:v>2091.6476666666667</c:v>
              </c:pt>
              <c:pt idx="8">
                <c:v>2043.0046976744188</c:v>
              </c:pt>
              <c:pt idx="9">
                <c:v>1996.5727727272729</c:v>
              </c:pt>
              <c:pt idx="10">
                <c:v>1952.204488888889</c:v>
              </c:pt>
              <c:pt idx="11">
                <c:v>1909.7652608695653</c:v>
              </c:pt>
              <c:pt idx="12">
                <c:v>1869.1319574468087</c:v>
              </c:pt>
              <c:pt idx="13">
                <c:v>1830.1917083333335</c:v>
              </c:pt>
              <c:pt idx="14">
                <c:v>1792.8408571428572</c:v>
              </c:pt>
              <c:pt idx="15">
                <c:v>1756.98404</c:v>
              </c:pt>
              <c:pt idx="16">
                <c:v>1722.5333725490198</c:v>
              </c:pt>
              <c:pt idx="17">
                <c:v>1689.407730769231</c:v>
              </c:pt>
              <c:pt idx="18">
                <c:v>1657.5321132075474</c:v>
              </c:pt>
              <c:pt idx="19">
                <c:v>1626.837074074074</c:v>
              </c:pt>
              <c:pt idx="20">
                <c:v>1597.2582181818182</c:v>
              </c:pt>
              <c:pt idx="21">
                <c:v>1568.73575</c:v>
              </c:pt>
              <c:pt idx="22">
                <c:v>1541.2140701754388</c:v>
              </c:pt>
              <c:pt idx="23">
                <c:v>1514.6414137931035</c:v>
              </c:pt>
              <c:pt idx="24">
                <c:v>1488.9695254237288</c:v>
              </c:pt>
              <c:pt idx="25">
                <c:v>1464.1533666666667</c:v>
              </c:pt>
              <c:pt idx="26">
                <c:v>1440.1508524590165</c:v>
              </c:pt>
              <c:pt idx="27">
                <c:v>1416.9226129032259</c:v>
              </c:pt>
              <c:pt idx="28">
                <c:v>1394.4317777777778</c:v>
              </c:pt>
              <c:pt idx="29">
                <c:v>1372.64378125</c:v>
              </c:pt>
              <c:pt idx="30">
                <c:v>1351.5261846153846</c:v>
              </c:pt>
              <c:pt idx="31">
                <c:v>1331.0485151515152</c:v>
              </c:pt>
              <c:pt idx="32">
                <c:v>1311.182119402985</c:v>
              </c:pt>
              <c:pt idx="33">
                <c:v>1291.9000294117648</c:v>
              </c:pt>
              <c:pt idx="34">
                <c:v>1273.1768405797102</c:v>
              </c:pt>
              <c:pt idx="35">
                <c:v>1254.9886000000001</c:v>
              </c:pt>
              <c:pt idx="36">
                <c:v>1237.3127042253523</c:v>
              </c:pt>
              <c:pt idx="37">
                <c:v>1220.1278055555556</c:v>
              </c:pt>
              <c:pt idx="38">
                <c:v>1203.4137260273974</c:v>
              </c:pt>
              <c:pt idx="39">
                <c:v>1187.1513783783785</c:v>
              </c:pt>
              <c:pt idx="40">
                <c:v>1171.3226933333333</c:v>
              </c:pt>
              <c:pt idx="41">
                <c:v>1155.910552631579</c:v>
              </c:pt>
              <c:pt idx="42">
                <c:v>1140.8987272727272</c:v>
              </c:pt>
              <c:pt idx="43">
                <c:v>1126.2718205128206</c:v>
              </c:pt>
              <c:pt idx="44">
                <c:v>1112.0152151898735</c:v>
              </c:pt>
              <c:pt idx="45">
                <c:v>1098.115025</c:v>
              </c:pt>
              <c:pt idx="46">
                <c:v>1084.558049382716</c:v>
              </c:pt>
              <c:pt idx="47">
                <c:v>1071.3317317073172</c:v>
              </c:pt>
              <c:pt idx="48">
                <c:v>1058.4241204819277</c:v>
              </c:pt>
              <c:pt idx="49">
                <c:v>1045.8238333333334</c:v>
              </c:pt>
              <c:pt idx="50">
                <c:v>1033.520023529412</c:v>
              </c:pt>
            </c:numLit>
          </c:val>
          <c:smooth val="1"/>
        </c:ser>
        <c:ser>
          <c:idx val="1"/>
          <c:order val="1"/>
          <c:tx>
            <c:v>Fc (TM01 mode cutoff)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1"/>
              <c:pt idx="0">
                <c:v>70</c:v>
              </c:pt>
              <c:pt idx="1">
                <c:v>72</c:v>
              </c:pt>
              <c:pt idx="2">
                <c:v>74</c:v>
              </c:pt>
              <c:pt idx="3">
                <c:v>76</c:v>
              </c:pt>
              <c:pt idx="4">
                <c:v>78</c:v>
              </c:pt>
              <c:pt idx="5">
                <c:v>80</c:v>
              </c:pt>
              <c:pt idx="6">
                <c:v>82</c:v>
              </c:pt>
              <c:pt idx="7">
                <c:v>84</c:v>
              </c:pt>
              <c:pt idx="8">
                <c:v>86</c:v>
              </c:pt>
              <c:pt idx="9">
                <c:v>88</c:v>
              </c:pt>
              <c:pt idx="10">
                <c:v>90</c:v>
              </c:pt>
              <c:pt idx="11">
                <c:v>92</c:v>
              </c:pt>
              <c:pt idx="12">
                <c:v>94</c:v>
              </c:pt>
              <c:pt idx="13">
                <c:v>96</c:v>
              </c:pt>
              <c:pt idx="14">
                <c:v>98</c:v>
              </c:pt>
              <c:pt idx="15">
                <c:v>100</c:v>
              </c:pt>
              <c:pt idx="16">
                <c:v>102</c:v>
              </c:pt>
              <c:pt idx="17">
                <c:v>104</c:v>
              </c:pt>
              <c:pt idx="18">
                <c:v>106</c:v>
              </c:pt>
              <c:pt idx="19">
                <c:v>108</c:v>
              </c:pt>
              <c:pt idx="20">
                <c:v>110</c:v>
              </c:pt>
              <c:pt idx="21">
                <c:v>112</c:v>
              </c:pt>
              <c:pt idx="22">
                <c:v>114</c:v>
              </c:pt>
              <c:pt idx="23">
                <c:v>116</c:v>
              </c:pt>
              <c:pt idx="24">
                <c:v>118</c:v>
              </c:pt>
              <c:pt idx="25">
                <c:v>120</c:v>
              </c:pt>
              <c:pt idx="26">
                <c:v>122</c:v>
              </c:pt>
              <c:pt idx="27">
                <c:v>124</c:v>
              </c:pt>
              <c:pt idx="28">
                <c:v>126</c:v>
              </c:pt>
              <c:pt idx="29">
                <c:v>128</c:v>
              </c:pt>
              <c:pt idx="30">
                <c:v>130</c:v>
              </c:pt>
              <c:pt idx="31">
                <c:v>132</c:v>
              </c:pt>
              <c:pt idx="32">
                <c:v>134</c:v>
              </c:pt>
              <c:pt idx="33">
                <c:v>136</c:v>
              </c:pt>
              <c:pt idx="34">
                <c:v>138</c:v>
              </c:pt>
              <c:pt idx="35">
                <c:v>140</c:v>
              </c:pt>
              <c:pt idx="36">
                <c:v>142</c:v>
              </c:pt>
              <c:pt idx="37">
                <c:v>144</c:v>
              </c:pt>
              <c:pt idx="38">
                <c:v>146</c:v>
              </c:pt>
              <c:pt idx="39">
                <c:v>148</c:v>
              </c:pt>
              <c:pt idx="40">
                <c:v>150</c:v>
              </c:pt>
              <c:pt idx="41">
                <c:v>152</c:v>
              </c:pt>
              <c:pt idx="42">
                <c:v>154</c:v>
              </c:pt>
              <c:pt idx="43">
                <c:v>156</c:v>
              </c:pt>
              <c:pt idx="44">
                <c:v>158</c:v>
              </c:pt>
              <c:pt idx="45">
                <c:v>160</c:v>
              </c:pt>
              <c:pt idx="46">
                <c:v>162</c:v>
              </c:pt>
              <c:pt idx="47">
                <c:v>164</c:v>
              </c:pt>
              <c:pt idx="48">
                <c:v>166</c:v>
              </c:pt>
              <c:pt idx="49">
                <c:v>168</c:v>
              </c:pt>
              <c:pt idx="50">
                <c:v>170</c:v>
              </c:pt>
            </c:numLit>
          </c:cat>
          <c:val>
            <c:numLit>
              <c:ptCount val="51"/>
              <c:pt idx="0">
                <c:v>3278.359857142857</c:v>
              </c:pt>
              <c:pt idx="1">
                <c:v>3187.2943055555556</c:v>
              </c:pt>
              <c:pt idx="2">
                <c:v>3101.151216216216</c:v>
              </c:pt>
              <c:pt idx="3">
                <c:v>3019.5419736842105</c:v>
              </c:pt>
              <c:pt idx="4">
                <c:v>2942.1178205128203</c:v>
              </c:pt>
              <c:pt idx="5">
                <c:v>2868.564875</c:v>
              </c:pt>
              <c:pt idx="6">
                <c:v>2798.5998780487807</c:v>
              </c:pt>
              <c:pt idx="7">
                <c:v>2731.9665476190476</c:v>
              </c:pt>
              <c:pt idx="8">
                <c:v>2668.432441860465</c:v>
              </c:pt>
              <c:pt idx="9">
                <c:v>2607.78625</c:v>
              </c:pt>
              <c:pt idx="10">
                <c:v>2549.8354444444444</c:v>
              </c:pt>
              <c:pt idx="11">
                <c:v>2494.4042391304347</c:v>
              </c:pt>
              <c:pt idx="12">
                <c:v>2441.3318085106384</c:v>
              </c:pt>
              <c:pt idx="13">
                <c:v>2390.470729166667</c:v>
              </c:pt>
              <c:pt idx="14">
                <c:v>2341.685612244898</c:v>
              </c:pt>
              <c:pt idx="15">
                <c:v>2294.8519</c:v>
              </c:pt>
              <c:pt idx="16">
                <c:v>2249.854803921569</c:v>
              </c:pt>
              <c:pt idx="17">
                <c:v>2206.5883653846154</c:v>
              </c:pt>
              <c:pt idx="18">
                <c:v>2164.9546226415096</c:v>
              </c:pt>
              <c:pt idx="19">
                <c:v>2124.8628703703703</c:v>
              </c:pt>
              <c:pt idx="20">
                <c:v>2086.229</c:v>
              </c:pt>
              <c:pt idx="21">
                <c:v>2048.9749107142857</c:v>
              </c:pt>
              <c:pt idx="22">
                <c:v>2013.0279824561403</c:v>
              </c:pt>
              <c:pt idx="23">
                <c:v>1978.320603448276</c:v>
              </c:pt>
              <c:pt idx="24">
                <c:v>1944.7897457627118</c:v>
              </c:pt>
              <c:pt idx="25">
                <c:v>1912.3765833333334</c:v>
              </c:pt>
              <c:pt idx="26">
                <c:v>1881.0261475409836</c:v>
              </c:pt>
              <c:pt idx="27">
                <c:v>1850.6870161290324</c:v>
              </c:pt>
              <c:pt idx="28">
                <c:v>1821.3110317460319</c:v>
              </c:pt>
              <c:pt idx="29">
                <c:v>1792.853046875</c:v>
              </c:pt>
              <c:pt idx="30">
                <c:v>1765.2706923076923</c:v>
              </c:pt>
              <c:pt idx="31">
                <c:v>1738.5241666666666</c:v>
              </c:pt>
              <c:pt idx="32">
                <c:v>1712.5760447761195</c:v>
              </c:pt>
              <c:pt idx="33">
                <c:v>1687.3911029411765</c:v>
              </c:pt>
              <c:pt idx="34">
                <c:v>1662.9361594202899</c:v>
              </c:pt>
              <c:pt idx="35">
                <c:v>1639.1799285714285</c:v>
              </c:pt>
              <c:pt idx="36">
                <c:v>1616.0928873239436</c:v>
              </c:pt>
              <c:pt idx="37">
                <c:v>1593.6471527777778</c:v>
              </c:pt>
              <c:pt idx="38">
                <c:v>1571.8163698630137</c:v>
              </c:pt>
              <c:pt idx="39">
                <c:v>1550.575608108108</c:v>
              </c:pt>
              <c:pt idx="40">
                <c:v>1529.9012666666667</c:v>
              </c:pt>
              <c:pt idx="41">
                <c:v>1509.7709868421052</c:v>
              </c:pt>
              <c:pt idx="42">
                <c:v>1490.1635714285715</c:v>
              </c:pt>
              <c:pt idx="43">
                <c:v>1471.0589102564102</c:v>
              </c:pt>
              <c:pt idx="44">
                <c:v>1452.437911392405</c:v>
              </c:pt>
              <c:pt idx="45">
                <c:v>1434.2824375</c:v>
              </c:pt>
              <c:pt idx="46">
                <c:v>1416.5752469135803</c:v>
              </c:pt>
              <c:pt idx="47">
                <c:v>1399.2999390243904</c:v>
              </c:pt>
              <c:pt idx="48">
                <c:v>1382.4409036144577</c:v>
              </c:pt>
              <c:pt idx="49">
                <c:v>1365.9832738095238</c:v>
              </c:pt>
              <c:pt idx="50">
                <c:v>1349.912882352941</c:v>
              </c:pt>
            </c:numLit>
          </c:val>
          <c:smooth val="1"/>
        </c:ser>
        <c:ser>
          <c:idx val="2"/>
          <c:order val="2"/>
          <c:tx>
            <c:v>Low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1"/>
              <c:pt idx="0">
                <c:v>70</c:v>
              </c:pt>
              <c:pt idx="1">
                <c:v>72</c:v>
              </c:pt>
              <c:pt idx="2">
                <c:v>74</c:v>
              </c:pt>
              <c:pt idx="3">
                <c:v>76</c:v>
              </c:pt>
              <c:pt idx="4">
                <c:v>78</c:v>
              </c:pt>
              <c:pt idx="5">
                <c:v>80</c:v>
              </c:pt>
              <c:pt idx="6">
                <c:v>82</c:v>
              </c:pt>
              <c:pt idx="7">
                <c:v>84</c:v>
              </c:pt>
              <c:pt idx="8">
                <c:v>86</c:v>
              </c:pt>
              <c:pt idx="9">
                <c:v>88</c:v>
              </c:pt>
              <c:pt idx="10">
                <c:v>90</c:v>
              </c:pt>
              <c:pt idx="11">
                <c:v>92</c:v>
              </c:pt>
              <c:pt idx="12">
                <c:v>94</c:v>
              </c:pt>
              <c:pt idx="13">
                <c:v>96</c:v>
              </c:pt>
              <c:pt idx="14">
                <c:v>98</c:v>
              </c:pt>
              <c:pt idx="15">
                <c:v>100</c:v>
              </c:pt>
              <c:pt idx="16">
                <c:v>102</c:v>
              </c:pt>
              <c:pt idx="17">
                <c:v>104</c:v>
              </c:pt>
              <c:pt idx="18">
                <c:v>106</c:v>
              </c:pt>
              <c:pt idx="19">
                <c:v>108</c:v>
              </c:pt>
              <c:pt idx="20">
                <c:v>110</c:v>
              </c:pt>
              <c:pt idx="21">
                <c:v>112</c:v>
              </c:pt>
              <c:pt idx="22">
                <c:v>114</c:v>
              </c:pt>
              <c:pt idx="23">
                <c:v>116</c:v>
              </c:pt>
              <c:pt idx="24">
                <c:v>118</c:v>
              </c:pt>
              <c:pt idx="25">
                <c:v>120</c:v>
              </c:pt>
              <c:pt idx="26">
                <c:v>122</c:v>
              </c:pt>
              <c:pt idx="27">
                <c:v>124</c:v>
              </c:pt>
              <c:pt idx="28">
                <c:v>126</c:v>
              </c:pt>
              <c:pt idx="29">
                <c:v>128</c:v>
              </c:pt>
              <c:pt idx="30">
                <c:v>130</c:v>
              </c:pt>
              <c:pt idx="31">
                <c:v>132</c:v>
              </c:pt>
              <c:pt idx="32">
                <c:v>134</c:v>
              </c:pt>
              <c:pt idx="33">
                <c:v>136</c:v>
              </c:pt>
              <c:pt idx="34">
                <c:v>138</c:v>
              </c:pt>
              <c:pt idx="35">
                <c:v>140</c:v>
              </c:pt>
              <c:pt idx="36">
                <c:v>142</c:v>
              </c:pt>
              <c:pt idx="37">
                <c:v>144</c:v>
              </c:pt>
              <c:pt idx="38">
                <c:v>146</c:v>
              </c:pt>
              <c:pt idx="39">
                <c:v>148</c:v>
              </c:pt>
              <c:pt idx="40">
                <c:v>150</c:v>
              </c:pt>
              <c:pt idx="41">
                <c:v>152</c:v>
              </c:pt>
              <c:pt idx="42">
                <c:v>154</c:v>
              </c:pt>
              <c:pt idx="43">
                <c:v>156</c:v>
              </c:pt>
              <c:pt idx="44">
                <c:v>158</c:v>
              </c:pt>
              <c:pt idx="45">
                <c:v>160</c:v>
              </c:pt>
              <c:pt idx="46">
                <c:v>162</c:v>
              </c:pt>
              <c:pt idx="47">
                <c:v>164</c:v>
              </c:pt>
              <c:pt idx="48">
                <c:v>166</c:v>
              </c:pt>
              <c:pt idx="49">
                <c:v>168</c:v>
              </c:pt>
              <c:pt idx="50">
                <c:v>170</c:v>
              </c:pt>
            </c:numLit>
          </c:cat>
          <c:val>
            <c:numLit>
              <c:ptCount val="51"/>
              <c:pt idx="0">
                <c:v>2402</c:v>
              </c:pt>
              <c:pt idx="1">
                <c:v>2402</c:v>
              </c:pt>
              <c:pt idx="2">
                <c:v>2402</c:v>
              </c:pt>
              <c:pt idx="3">
                <c:v>2402</c:v>
              </c:pt>
              <c:pt idx="4">
                <c:v>2402</c:v>
              </c:pt>
              <c:pt idx="5">
                <c:v>2402</c:v>
              </c:pt>
              <c:pt idx="6">
                <c:v>2402</c:v>
              </c:pt>
              <c:pt idx="7">
                <c:v>2402</c:v>
              </c:pt>
              <c:pt idx="8">
                <c:v>2402</c:v>
              </c:pt>
              <c:pt idx="9">
                <c:v>2402</c:v>
              </c:pt>
              <c:pt idx="10">
                <c:v>2402</c:v>
              </c:pt>
              <c:pt idx="11">
                <c:v>2402</c:v>
              </c:pt>
              <c:pt idx="12">
                <c:v>2402</c:v>
              </c:pt>
              <c:pt idx="13">
                <c:v>2402</c:v>
              </c:pt>
              <c:pt idx="14">
                <c:v>2402</c:v>
              </c:pt>
              <c:pt idx="15">
                <c:v>2402</c:v>
              </c:pt>
              <c:pt idx="16">
                <c:v>2402</c:v>
              </c:pt>
              <c:pt idx="17">
                <c:v>2402</c:v>
              </c:pt>
              <c:pt idx="18">
                <c:v>2402</c:v>
              </c:pt>
              <c:pt idx="19">
                <c:v>2402</c:v>
              </c:pt>
              <c:pt idx="20">
                <c:v>2402</c:v>
              </c:pt>
              <c:pt idx="21">
                <c:v>2402</c:v>
              </c:pt>
              <c:pt idx="22">
                <c:v>2402</c:v>
              </c:pt>
              <c:pt idx="23">
                <c:v>2402</c:v>
              </c:pt>
              <c:pt idx="24">
                <c:v>2402</c:v>
              </c:pt>
              <c:pt idx="25">
                <c:v>2402</c:v>
              </c:pt>
              <c:pt idx="26">
                <c:v>2402</c:v>
              </c:pt>
              <c:pt idx="27">
                <c:v>2402</c:v>
              </c:pt>
              <c:pt idx="28">
                <c:v>2402</c:v>
              </c:pt>
              <c:pt idx="29">
                <c:v>2402</c:v>
              </c:pt>
              <c:pt idx="30">
                <c:v>2402</c:v>
              </c:pt>
              <c:pt idx="31">
                <c:v>2402</c:v>
              </c:pt>
              <c:pt idx="32">
                <c:v>2402</c:v>
              </c:pt>
              <c:pt idx="33">
                <c:v>2402</c:v>
              </c:pt>
              <c:pt idx="34">
                <c:v>2402</c:v>
              </c:pt>
              <c:pt idx="35">
                <c:v>2402</c:v>
              </c:pt>
              <c:pt idx="36">
                <c:v>2402</c:v>
              </c:pt>
              <c:pt idx="37">
                <c:v>2402</c:v>
              </c:pt>
              <c:pt idx="38">
                <c:v>2402</c:v>
              </c:pt>
              <c:pt idx="39">
                <c:v>2402</c:v>
              </c:pt>
              <c:pt idx="40">
                <c:v>2402</c:v>
              </c:pt>
              <c:pt idx="41">
                <c:v>2402</c:v>
              </c:pt>
              <c:pt idx="42">
                <c:v>2402</c:v>
              </c:pt>
              <c:pt idx="43">
                <c:v>2402</c:v>
              </c:pt>
              <c:pt idx="44">
                <c:v>2402</c:v>
              </c:pt>
              <c:pt idx="45">
                <c:v>2402</c:v>
              </c:pt>
              <c:pt idx="46">
                <c:v>2402</c:v>
              </c:pt>
              <c:pt idx="47">
                <c:v>2402</c:v>
              </c:pt>
              <c:pt idx="48">
                <c:v>2402</c:v>
              </c:pt>
              <c:pt idx="49">
                <c:v>2402</c:v>
              </c:pt>
              <c:pt idx="50">
                <c:v>2402</c:v>
              </c:pt>
            </c:numLit>
          </c:val>
          <c:smooth val="0"/>
        </c:ser>
        <c:ser>
          <c:idx val="3"/>
          <c:order val="3"/>
          <c:tx>
            <c:v>Mid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1"/>
              <c:pt idx="0">
                <c:v>70</c:v>
              </c:pt>
              <c:pt idx="1">
                <c:v>72</c:v>
              </c:pt>
              <c:pt idx="2">
                <c:v>74</c:v>
              </c:pt>
              <c:pt idx="3">
                <c:v>76</c:v>
              </c:pt>
              <c:pt idx="4">
                <c:v>78</c:v>
              </c:pt>
              <c:pt idx="5">
                <c:v>80</c:v>
              </c:pt>
              <c:pt idx="6">
                <c:v>82</c:v>
              </c:pt>
              <c:pt idx="7">
                <c:v>84</c:v>
              </c:pt>
              <c:pt idx="8">
                <c:v>86</c:v>
              </c:pt>
              <c:pt idx="9">
                <c:v>88</c:v>
              </c:pt>
              <c:pt idx="10">
                <c:v>90</c:v>
              </c:pt>
              <c:pt idx="11">
                <c:v>92</c:v>
              </c:pt>
              <c:pt idx="12">
                <c:v>94</c:v>
              </c:pt>
              <c:pt idx="13">
                <c:v>96</c:v>
              </c:pt>
              <c:pt idx="14">
                <c:v>98</c:v>
              </c:pt>
              <c:pt idx="15">
                <c:v>100</c:v>
              </c:pt>
              <c:pt idx="16">
                <c:v>102</c:v>
              </c:pt>
              <c:pt idx="17">
                <c:v>104</c:v>
              </c:pt>
              <c:pt idx="18">
                <c:v>106</c:v>
              </c:pt>
              <c:pt idx="19">
                <c:v>108</c:v>
              </c:pt>
              <c:pt idx="20">
                <c:v>110</c:v>
              </c:pt>
              <c:pt idx="21">
                <c:v>112</c:v>
              </c:pt>
              <c:pt idx="22">
                <c:v>114</c:v>
              </c:pt>
              <c:pt idx="23">
                <c:v>116</c:v>
              </c:pt>
              <c:pt idx="24">
                <c:v>118</c:v>
              </c:pt>
              <c:pt idx="25">
                <c:v>120</c:v>
              </c:pt>
              <c:pt idx="26">
                <c:v>122</c:v>
              </c:pt>
              <c:pt idx="27">
                <c:v>124</c:v>
              </c:pt>
              <c:pt idx="28">
                <c:v>126</c:v>
              </c:pt>
              <c:pt idx="29">
                <c:v>128</c:v>
              </c:pt>
              <c:pt idx="30">
                <c:v>130</c:v>
              </c:pt>
              <c:pt idx="31">
                <c:v>132</c:v>
              </c:pt>
              <c:pt idx="32">
                <c:v>134</c:v>
              </c:pt>
              <c:pt idx="33">
                <c:v>136</c:v>
              </c:pt>
              <c:pt idx="34">
                <c:v>138</c:v>
              </c:pt>
              <c:pt idx="35">
                <c:v>140</c:v>
              </c:pt>
              <c:pt idx="36">
                <c:v>142</c:v>
              </c:pt>
              <c:pt idx="37">
                <c:v>144</c:v>
              </c:pt>
              <c:pt idx="38">
                <c:v>146</c:v>
              </c:pt>
              <c:pt idx="39">
                <c:v>148</c:v>
              </c:pt>
              <c:pt idx="40">
                <c:v>150</c:v>
              </c:pt>
              <c:pt idx="41">
                <c:v>152</c:v>
              </c:pt>
              <c:pt idx="42">
                <c:v>154</c:v>
              </c:pt>
              <c:pt idx="43">
                <c:v>156</c:v>
              </c:pt>
              <c:pt idx="44">
                <c:v>158</c:v>
              </c:pt>
              <c:pt idx="45">
                <c:v>160</c:v>
              </c:pt>
              <c:pt idx="46">
                <c:v>162</c:v>
              </c:pt>
              <c:pt idx="47">
                <c:v>164</c:v>
              </c:pt>
              <c:pt idx="48">
                <c:v>166</c:v>
              </c:pt>
              <c:pt idx="49">
                <c:v>168</c:v>
              </c:pt>
              <c:pt idx="50">
                <c:v>170</c:v>
              </c:pt>
            </c:numLit>
          </c:cat>
          <c:val>
            <c:numLit>
              <c:ptCount val="51"/>
              <c:pt idx="0">
                <c:v>2442.5</c:v>
              </c:pt>
              <c:pt idx="1">
                <c:v>2442.5</c:v>
              </c:pt>
              <c:pt idx="2">
                <c:v>2442.5</c:v>
              </c:pt>
              <c:pt idx="3">
                <c:v>2442.5</c:v>
              </c:pt>
              <c:pt idx="4">
                <c:v>2442.5</c:v>
              </c:pt>
              <c:pt idx="5">
                <c:v>2442.5</c:v>
              </c:pt>
              <c:pt idx="6">
                <c:v>2442.5</c:v>
              </c:pt>
              <c:pt idx="7">
                <c:v>2442.5</c:v>
              </c:pt>
              <c:pt idx="8">
                <c:v>2442.5</c:v>
              </c:pt>
              <c:pt idx="9">
                <c:v>2442.5</c:v>
              </c:pt>
              <c:pt idx="10">
                <c:v>2442.5</c:v>
              </c:pt>
              <c:pt idx="11">
                <c:v>2442.5</c:v>
              </c:pt>
              <c:pt idx="12">
                <c:v>2442.5</c:v>
              </c:pt>
              <c:pt idx="13">
                <c:v>2442.5</c:v>
              </c:pt>
              <c:pt idx="14">
                <c:v>2442.5</c:v>
              </c:pt>
              <c:pt idx="15">
                <c:v>2442.5</c:v>
              </c:pt>
              <c:pt idx="16">
                <c:v>2442.5</c:v>
              </c:pt>
              <c:pt idx="17">
                <c:v>2442.5</c:v>
              </c:pt>
              <c:pt idx="18">
                <c:v>2442.5</c:v>
              </c:pt>
              <c:pt idx="19">
                <c:v>2442.5</c:v>
              </c:pt>
              <c:pt idx="20">
                <c:v>2442.5</c:v>
              </c:pt>
              <c:pt idx="21">
                <c:v>2442.5</c:v>
              </c:pt>
              <c:pt idx="22">
                <c:v>2442.5</c:v>
              </c:pt>
              <c:pt idx="23">
                <c:v>2442.5</c:v>
              </c:pt>
              <c:pt idx="24">
                <c:v>2442.5</c:v>
              </c:pt>
              <c:pt idx="25">
                <c:v>2442.5</c:v>
              </c:pt>
              <c:pt idx="26">
                <c:v>2442.5</c:v>
              </c:pt>
              <c:pt idx="27">
                <c:v>2442.5</c:v>
              </c:pt>
              <c:pt idx="28">
                <c:v>2442.5</c:v>
              </c:pt>
              <c:pt idx="29">
                <c:v>2442.5</c:v>
              </c:pt>
              <c:pt idx="30">
                <c:v>2442.5</c:v>
              </c:pt>
              <c:pt idx="31">
                <c:v>2442.5</c:v>
              </c:pt>
              <c:pt idx="32">
                <c:v>2442.5</c:v>
              </c:pt>
              <c:pt idx="33">
                <c:v>2442.5</c:v>
              </c:pt>
              <c:pt idx="34">
                <c:v>2442.5</c:v>
              </c:pt>
              <c:pt idx="35">
                <c:v>2442.5</c:v>
              </c:pt>
              <c:pt idx="36">
                <c:v>2442.5</c:v>
              </c:pt>
              <c:pt idx="37">
                <c:v>2442.5</c:v>
              </c:pt>
              <c:pt idx="38">
                <c:v>2442.5</c:v>
              </c:pt>
              <c:pt idx="39">
                <c:v>2442.5</c:v>
              </c:pt>
              <c:pt idx="40">
                <c:v>2442.5</c:v>
              </c:pt>
              <c:pt idx="41">
                <c:v>2442.5</c:v>
              </c:pt>
              <c:pt idx="42">
                <c:v>2442.5</c:v>
              </c:pt>
              <c:pt idx="43">
                <c:v>2442.5</c:v>
              </c:pt>
              <c:pt idx="44">
                <c:v>2442.5</c:v>
              </c:pt>
              <c:pt idx="45">
                <c:v>2442.5</c:v>
              </c:pt>
              <c:pt idx="46">
                <c:v>2442.5</c:v>
              </c:pt>
              <c:pt idx="47">
                <c:v>2442.5</c:v>
              </c:pt>
              <c:pt idx="48">
                <c:v>2442.5</c:v>
              </c:pt>
              <c:pt idx="49">
                <c:v>2442.5</c:v>
              </c:pt>
              <c:pt idx="50">
                <c:v>2442.5</c:v>
              </c:pt>
            </c:numLit>
          </c:val>
          <c:smooth val="0"/>
        </c:ser>
        <c:ser>
          <c:idx val="4"/>
          <c:order val="4"/>
          <c:tx>
            <c:v>High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1"/>
              <c:pt idx="0">
                <c:v>70</c:v>
              </c:pt>
              <c:pt idx="1">
                <c:v>72</c:v>
              </c:pt>
              <c:pt idx="2">
                <c:v>74</c:v>
              </c:pt>
              <c:pt idx="3">
                <c:v>76</c:v>
              </c:pt>
              <c:pt idx="4">
                <c:v>78</c:v>
              </c:pt>
              <c:pt idx="5">
                <c:v>80</c:v>
              </c:pt>
              <c:pt idx="6">
                <c:v>82</c:v>
              </c:pt>
              <c:pt idx="7">
                <c:v>84</c:v>
              </c:pt>
              <c:pt idx="8">
                <c:v>86</c:v>
              </c:pt>
              <c:pt idx="9">
                <c:v>88</c:v>
              </c:pt>
              <c:pt idx="10">
                <c:v>90</c:v>
              </c:pt>
              <c:pt idx="11">
                <c:v>92</c:v>
              </c:pt>
              <c:pt idx="12">
                <c:v>94</c:v>
              </c:pt>
              <c:pt idx="13">
                <c:v>96</c:v>
              </c:pt>
              <c:pt idx="14">
                <c:v>98</c:v>
              </c:pt>
              <c:pt idx="15">
                <c:v>100</c:v>
              </c:pt>
              <c:pt idx="16">
                <c:v>102</c:v>
              </c:pt>
              <c:pt idx="17">
                <c:v>104</c:v>
              </c:pt>
              <c:pt idx="18">
                <c:v>106</c:v>
              </c:pt>
              <c:pt idx="19">
                <c:v>108</c:v>
              </c:pt>
              <c:pt idx="20">
                <c:v>110</c:v>
              </c:pt>
              <c:pt idx="21">
                <c:v>112</c:v>
              </c:pt>
              <c:pt idx="22">
                <c:v>114</c:v>
              </c:pt>
              <c:pt idx="23">
                <c:v>116</c:v>
              </c:pt>
              <c:pt idx="24">
                <c:v>118</c:v>
              </c:pt>
              <c:pt idx="25">
                <c:v>120</c:v>
              </c:pt>
              <c:pt idx="26">
                <c:v>122</c:v>
              </c:pt>
              <c:pt idx="27">
                <c:v>124</c:v>
              </c:pt>
              <c:pt idx="28">
                <c:v>126</c:v>
              </c:pt>
              <c:pt idx="29">
                <c:v>128</c:v>
              </c:pt>
              <c:pt idx="30">
                <c:v>130</c:v>
              </c:pt>
              <c:pt idx="31">
                <c:v>132</c:v>
              </c:pt>
              <c:pt idx="32">
                <c:v>134</c:v>
              </c:pt>
              <c:pt idx="33">
                <c:v>136</c:v>
              </c:pt>
              <c:pt idx="34">
                <c:v>138</c:v>
              </c:pt>
              <c:pt idx="35">
                <c:v>140</c:v>
              </c:pt>
              <c:pt idx="36">
                <c:v>142</c:v>
              </c:pt>
              <c:pt idx="37">
                <c:v>144</c:v>
              </c:pt>
              <c:pt idx="38">
                <c:v>146</c:v>
              </c:pt>
              <c:pt idx="39">
                <c:v>148</c:v>
              </c:pt>
              <c:pt idx="40">
                <c:v>150</c:v>
              </c:pt>
              <c:pt idx="41">
                <c:v>152</c:v>
              </c:pt>
              <c:pt idx="42">
                <c:v>154</c:v>
              </c:pt>
              <c:pt idx="43">
                <c:v>156</c:v>
              </c:pt>
              <c:pt idx="44">
                <c:v>158</c:v>
              </c:pt>
              <c:pt idx="45">
                <c:v>160</c:v>
              </c:pt>
              <c:pt idx="46">
                <c:v>162</c:v>
              </c:pt>
              <c:pt idx="47">
                <c:v>164</c:v>
              </c:pt>
              <c:pt idx="48">
                <c:v>166</c:v>
              </c:pt>
              <c:pt idx="49">
                <c:v>168</c:v>
              </c:pt>
              <c:pt idx="50">
                <c:v>170</c:v>
              </c:pt>
            </c:numLit>
          </c:cat>
          <c:val>
            <c:numLit>
              <c:ptCount val="51"/>
              <c:pt idx="0">
                <c:v>2483</c:v>
              </c:pt>
              <c:pt idx="1">
                <c:v>2483</c:v>
              </c:pt>
              <c:pt idx="2">
                <c:v>2483</c:v>
              </c:pt>
              <c:pt idx="3">
                <c:v>2483</c:v>
              </c:pt>
              <c:pt idx="4">
                <c:v>2483</c:v>
              </c:pt>
              <c:pt idx="5">
                <c:v>2483</c:v>
              </c:pt>
              <c:pt idx="6">
                <c:v>2483</c:v>
              </c:pt>
              <c:pt idx="7">
                <c:v>2483</c:v>
              </c:pt>
              <c:pt idx="8">
                <c:v>2483</c:v>
              </c:pt>
              <c:pt idx="9">
                <c:v>2483</c:v>
              </c:pt>
              <c:pt idx="10">
                <c:v>2483</c:v>
              </c:pt>
              <c:pt idx="11">
                <c:v>2483</c:v>
              </c:pt>
              <c:pt idx="12">
                <c:v>2483</c:v>
              </c:pt>
              <c:pt idx="13">
                <c:v>2483</c:v>
              </c:pt>
              <c:pt idx="14">
                <c:v>2483</c:v>
              </c:pt>
              <c:pt idx="15">
                <c:v>2483</c:v>
              </c:pt>
              <c:pt idx="16">
                <c:v>2483</c:v>
              </c:pt>
              <c:pt idx="17">
                <c:v>2483</c:v>
              </c:pt>
              <c:pt idx="18">
                <c:v>2483</c:v>
              </c:pt>
              <c:pt idx="19">
                <c:v>2483</c:v>
              </c:pt>
              <c:pt idx="20">
                <c:v>2483</c:v>
              </c:pt>
              <c:pt idx="21">
                <c:v>2483</c:v>
              </c:pt>
              <c:pt idx="22">
                <c:v>2483</c:v>
              </c:pt>
              <c:pt idx="23">
                <c:v>2483</c:v>
              </c:pt>
              <c:pt idx="24">
                <c:v>2483</c:v>
              </c:pt>
              <c:pt idx="25">
                <c:v>2483</c:v>
              </c:pt>
              <c:pt idx="26">
                <c:v>2483</c:v>
              </c:pt>
              <c:pt idx="27">
                <c:v>2483</c:v>
              </c:pt>
              <c:pt idx="28">
                <c:v>2483</c:v>
              </c:pt>
              <c:pt idx="29">
                <c:v>2483</c:v>
              </c:pt>
              <c:pt idx="30">
                <c:v>2483</c:v>
              </c:pt>
              <c:pt idx="31">
                <c:v>2483</c:v>
              </c:pt>
              <c:pt idx="32">
                <c:v>2483</c:v>
              </c:pt>
              <c:pt idx="33">
                <c:v>2483</c:v>
              </c:pt>
              <c:pt idx="34">
                <c:v>2483</c:v>
              </c:pt>
              <c:pt idx="35">
                <c:v>2483</c:v>
              </c:pt>
              <c:pt idx="36">
                <c:v>2483</c:v>
              </c:pt>
              <c:pt idx="37">
                <c:v>2483</c:v>
              </c:pt>
              <c:pt idx="38">
                <c:v>2483</c:v>
              </c:pt>
              <c:pt idx="39">
                <c:v>2483</c:v>
              </c:pt>
              <c:pt idx="40">
                <c:v>2483</c:v>
              </c:pt>
              <c:pt idx="41">
                <c:v>2483</c:v>
              </c:pt>
              <c:pt idx="42">
                <c:v>2483</c:v>
              </c:pt>
              <c:pt idx="43">
                <c:v>2483</c:v>
              </c:pt>
              <c:pt idx="44">
                <c:v>2483</c:v>
              </c:pt>
              <c:pt idx="45">
                <c:v>2483</c:v>
              </c:pt>
              <c:pt idx="46">
                <c:v>2483</c:v>
              </c:pt>
              <c:pt idx="47">
                <c:v>2483</c:v>
              </c:pt>
              <c:pt idx="48">
                <c:v>2483</c:v>
              </c:pt>
              <c:pt idx="49">
                <c:v>2483</c:v>
              </c:pt>
              <c:pt idx="50">
                <c:v>2483</c:v>
              </c:pt>
            </c:numLit>
          </c:val>
          <c:smooth val="0"/>
        </c:ser>
        <c:axId val="27532883"/>
        <c:axId val="46469356"/>
      </c:lineChart>
      <c:catAx>
        <c:axId val="2753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Waveguide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&quot;mm&quot;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1"/>
        <c:lblOffset val="0"/>
        <c:tickLblSkip val="1"/>
        <c:noMultiLvlLbl val="0"/>
      </c:catAx>
      <c:valAx>
        <c:axId val="46469356"/>
        <c:scaling>
          <c:orientation val="minMax"/>
          <c:max val="3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Operating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&quot;MHz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532883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Guide wavelength for given diameter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'Cir Pub'!#REF!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9"/>
              <c:pt idx="0">
                <c:v>72</c:v>
              </c:pt>
              <c:pt idx="1">
                <c:v>73</c:v>
              </c:pt>
              <c:pt idx="2">
                <c:v>74</c:v>
              </c:pt>
              <c:pt idx="3">
                <c:v>75</c:v>
              </c:pt>
              <c:pt idx="4">
                <c:v>76</c:v>
              </c:pt>
              <c:pt idx="5">
                <c:v>77</c:v>
              </c:pt>
              <c:pt idx="6">
                <c:v>78</c:v>
              </c:pt>
              <c:pt idx="7">
                <c:v>79</c:v>
              </c:pt>
              <c:pt idx="8">
                <c:v>80</c:v>
              </c:pt>
              <c:pt idx="9">
                <c:v>81</c:v>
              </c:pt>
              <c:pt idx="10">
                <c:v>82</c:v>
              </c:pt>
              <c:pt idx="11">
                <c:v>83</c:v>
              </c:pt>
              <c:pt idx="12">
                <c:v>84</c:v>
              </c:pt>
              <c:pt idx="13">
                <c:v>85</c:v>
              </c:pt>
              <c:pt idx="14">
                <c:v>86</c:v>
              </c:pt>
              <c:pt idx="15">
                <c:v>87</c:v>
              </c:pt>
              <c:pt idx="16">
                <c:v>88</c:v>
              </c:pt>
              <c:pt idx="17">
                <c:v>89</c:v>
              </c:pt>
              <c:pt idx="18">
                <c:v>90</c:v>
              </c:pt>
              <c:pt idx="19">
                <c:v>91</c:v>
              </c:pt>
              <c:pt idx="20">
                <c:v>92</c:v>
              </c:pt>
              <c:pt idx="21">
                <c:v>93</c:v>
              </c:pt>
              <c:pt idx="22">
                <c:v>94</c:v>
              </c:pt>
              <c:pt idx="23">
                <c:v>95</c:v>
              </c:pt>
              <c:pt idx="24">
                <c:v>96</c:v>
              </c:pt>
              <c:pt idx="25">
                <c:v>97</c:v>
              </c:pt>
              <c:pt idx="26">
                <c:v>98</c:v>
              </c:pt>
              <c:pt idx="27">
                <c:v>99</c:v>
              </c:pt>
              <c:pt idx="28">
                <c:v>100</c:v>
              </c:pt>
              <c:pt idx="29">
                <c:v>101</c:v>
              </c:pt>
              <c:pt idx="30">
                <c:v>102</c:v>
              </c:pt>
              <c:pt idx="31">
                <c:v>103</c:v>
              </c:pt>
              <c:pt idx="32">
                <c:v>104</c:v>
              </c:pt>
              <c:pt idx="33">
                <c:v>105</c:v>
              </c:pt>
              <c:pt idx="34">
                <c:v>106</c:v>
              </c:pt>
              <c:pt idx="35">
                <c:v>107</c:v>
              </c:pt>
              <c:pt idx="36">
                <c:v>108</c:v>
              </c:pt>
              <c:pt idx="37">
                <c:v>109</c:v>
              </c:pt>
              <c:pt idx="38">
                <c:v>110</c:v>
              </c:pt>
              <c:pt idx="39">
                <c:v>111</c:v>
              </c:pt>
              <c:pt idx="40">
                <c:v>112</c:v>
              </c:pt>
              <c:pt idx="41">
                <c:v>113</c:v>
              </c:pt>
              <c:pt idx="42">
                <c:v>114</c:v>
              </c:pt>
              <c:pt idx="43">
                <c:v>115</c:v>
              </c:pt>
              <c:pt idx="44">
                <c:v>116</c:v>
              </c:pt>
              <c:pt idx="45">
                <c:v>117</c:v>
              </c:pt>
              <c:pt idx="46">
                <c:v>118</c:v>
              </c:pt>
              <c:pt idx="47">
                <c:v>119</c:v>
              </c:pt>
              <c:pt idx="48">
                <c:v>120</c:v>
              </c:pt>
              <c:pt idx="49">
                <c:v>121</c:v>
              </c:pt>
              <c:pt idx="50">
                <c:v>122</c:v>
              </c:pt>
              <c:pt idx="51">
                <c:v>123</c:v>
              </c:pt>
              <c:pt idx="52">
                <c:v>124</c:v>
              </c:pt>
              <c:pt idx="53">
                <c:v>125</c:v>
              </c:pt>
              <c:pt idx="54">
                <c:v>126</c:v>
              </c:pt>
              <c:pt idx="55">
                <c:v>127</c:v>
              </c:pt>
              <c:pt idx="56">
                <c:v>128</c:v>
              </c:pt>
              <c:pt idx="57">
                <c:v>129</c:v>
              </c:pt>
              <c:pt idx="58">
                <c:v>130</c:v>
              </c:pt>
              <c:pt idx="59">
                <c:v>131</c:v>
              </c:pt>
              <c:pt idx="60">
                <c:v>132</c:v>
              </c:pt>
              <c:pt idx="61">
                <c:v>133</c:v>
              </c:pt>
              <c:pt idx="62">
                <c:v>134</c:v>
              </c:pt>
              <c:pt idx="63">
                <c:v>135</c:v>
              </c:pt>
              <c:pt idx="64">
                <c:v>136</c:v>
              </c:pt>
              <c:pt idx="65">
                <c:v>137</c:v>
              </c:pt>
              <c:pt idx="66">
                <c:v>138</c:v>
              </c:pt>
              <c:pt idx="67">
                <c:v>139</c:v>
              </c:pt>
              <c:pt idx="68">
                <c:v>140</c:v>
              </c:pt>
              <c:pt idx="69">
                <c:v>141</c:v>
              </c:pt>
              <c:pt idx="70">
                <c:v>142</c:v>
              </c:pt>
              <c:pt idx="71">
                <c:v>143</c:v>
              </c:pt>
              <c:pt idx="72">
                <c:v>144</c:v>
              </c:pt>
              <c:pt idx="73">
                <c:v>145</c:v>
              </c:pt>
              <c:pt idx="74">
                <c:v>146</c:v>
              </c:pt>
              <c:pt idx="75">
                <c:v>147</c:v>
              </c:pt>
              <c:pt idx="76">
                <c:v>148</c:v>
              </c:pt>
              <c:pt idx="77">
                <c:v>149</c:v>
              </c:pt>
              <c:pt idx="78">
                <c:v>150</c:v>
              </c:pt>
              <c:pt idx="79">
                <c:v>151</c:v>
              </c:pt>
              <c:pt idx="80">
                <c:v>152</c:v>
              </c:pt>
              <c:pt idx="81">
                <c:v>153</c:v>
              </c:pt>
              <c:pt idx="82">
                <c:v>154</c:v>
              </c:pt>
              <c:pt idx="83">
                <c:v>155</c:v>
              </c:pt>
              <c:pt idx="84">
                <c:v>156</c:v>
              </c:pt>
              <c:pt idx="85">
                <c:v>157</c:v>
              </c:pt>
              <c:pt idx="86">
                <c:v>158</c:v>
              </c:pt>
              <c:pt idx="87">
                <c:v>159</c:v>
              </c:pt>
              <c:pt idx="88">
                <c:v>160</c:v>
              </c:pt>
            </c:numLit>
          </c:cat>
          <c:val>
            <c:numLit>
              <c:ptCount val="89"/>
              <c:pt idx="0">
                <c:v>2863.776068501956</c:v>
              </c:pt>
              <c:pt idx="1">
                <c:v>720.7966902360042</c:v>
              </c:pt>
              <c:pt idx="2">
                <c:v>523.0675321580342</c:v>
              </c:pt>
              <c:pt idx="3">
                <c:v>433.69954702238175</c:v>
              </c:pt>
              <c:pt idx="4">
                <c:v>380.3414193648199</c:v>
              </c:pt>
              <c:pt idx="5">
                <c:v>344.06508963585793</c:v>
              </c:pt>
              <c:pt idx="6">
                <c:v>317.44893134834894</c:v>
              </c:pt>
              <c:pt idx="7">
                <c:v>296.91222311423934</c:v>
              </c:pt>
              <c:pt idx="8">
                <c:v>280.4886831635504</c:v>
              </c:pt>
              <c:pt idx="9">
                <c:v>266.99772615778625</c:v>
              </c:pt>
              <c:pt idx="10">
                <c:v>255.68244845195446</c:v>
              </c:pt>
              <c:pt idx="11">
                <c:v>246.0325160106893</c:v>
              </c:pt>
              <c:pt idx="12">
                <c:v>237.68982443268507</c:v>
              </c:pt>
              <c:pt idx="13">
                <c:v>230.39479833068063</c:v>
              </c:pt>
              <c:pt idx="14">
                <c:v>223.95414665387912</c:v>
              </c:pt>
              <c:pt idx="15">
                <c:v>218.22063123467163</c:v>
              </c:pt>
              <c:pt idx="16">
                <c:v>213.0798963982372</c:v>
              </c:pt>
              <c:pt idx="17">
                <c:v>208.4416221332328</c:v>
              </c:pt>
              <c:pt idx="18">
                <c:v>204.23341873282857</c:v>
              </c:pt>
              <c:pt idx="19">
                <c:v>200.396513038909</c:v>
              </c:pt>
              <c:pt idx="20">
                <c:v>196.8826368355629</c:v>
              </c:pt>
              <c:pt idx="21">
                <c:v>193.6517408519102</c:v>
              </c:pt>
              <c:pt idx="22">
                <c:v>190.67028760998028</c:v>
              </c:pt>
              <c:pt idx="23">
                <c:v>187.9099576762068</c:v>
              </c:pt>
              <c:pt idx="24">
                <c:v>185.34665611030462</c:v>
              </c:pt>
              <c:pt idx="25">
                <c:v>182.95974020961904</c:v>
              </c:pt>
              <c:pt idx="26">
                <c:v>180.73141263155085</c:v>
              </c:pt>
              <c:pt idx="27">
                <c:v>178.6462396593071</c:v>
              </c:pt>
              <c:pt idx="28">
                <c:v>176.69076525564302</c:v>
              </c:pt>
              <c:pt idx="29">
                <c:v>174.85319921205615</c:v>
              </c:pt>
              <c:pt idx="30">
                <c:v>173.12316317397574</c:v>
              </c:pt>
              <c:pt idx="31">
                <c:v>171.4914822822619</c:v>
              </c:pt>
              <c:pt idx="32">
                <c:v>169.95001307057012</c:v>
              </c:pt>
              <c:pt idx="33">
                <c:v>168.49150040450343</c:v>
              </c:pt>
              <c:pt idx="34">
                <c:v>167.1094578539172</c:v>
              </c:pt>
              <c:pt idx="35">
                <c:v>165.79806710218037</c:v>
              </c:pt>
              <c:pt idx="36">
                <c:v>164.55209292010204</c:v>
              </c:pt>
              <c:pt idx="37">
                <c:v>163.36681094222416</c:v>
              </c:pt>
              <c:pt idx="38">
                <c:v>162.2379460331249</c:v>
              </c:pt>
              <c:pt idx="39">
                <c:v>161.16161946053307</c:v>
              </c:pt>
              <c:pt idx="40">
                <c:v>160.13430342931218</c:v>
              </c:pt>
              <c:pt idx="41">
                <c:v>159.15278179717828</c:v>
              </c:pt>
              <c:pt idx="42">
                <c:v>158.21411600540898</c:v>
              </c:pt>
              <c:pt idx="43">
                <c:v>157.31561542789268</c:v>
              </c:pt>
              <c:pt idx="44">
                <c:v>156.45481147884888</c:v>
              </c:pt>
              <c:pt idx="45">
                <c:v>155.62943493046131</c:v>
              </c:pt>
              <c:pt idx="46">
                <c:v>154.83739598192642</c:v>
              </c:pt>
              <c:pt idx="47">
                <c:v>154.07676669523352</c:v>
              </c:pt>
              <c:pt idx="48">
                <c:v>153.34576547363457</c:v>
              </c:pt>
              <c:pt idx="49">
                <c:v>152.6427433088049</c:v>
              </c:pt>
              <c:pt idx="50">
                <c:v>151.9661715641665</c:v>
              </c:pt>
              <c:pt idx="51">
                <c:v>151.3146310963509</c:v>
              </c:pt>
              <c:pt idx="52">
                <c:v>150.68680254560184</c:v>
              </c:pt>
              <c:pt idx="53">
                <c:v>150.08145765008035</c:v>
              </c:pt>
              <c:pt idx="54">
                <c:v>149.49745145936717</c:v>
              </c:pt>
              <c:pt idx="55">
                <c:v>148.93371533962116</c:v>
              </c:pt>
              <c:pt idx="56">
                <c:v>148.3892506773915</c:v>
              </c:pt>
              <c:pt idx="57">
                <c:v>147.86312320143455</c:v>
              </c:pt>
              <c:pt idx="58">
                <c:v>147.3544578524161</c:v>
              </c:pt>
              <c:pt idx="59">
                <c:v>146.86243413937848</c:v>
              </c:pt>
              <c:pt idx="60">
                <c:v>146.38628192956787</c:v>
              </c:pt>
              <c:pt idx="61">
                <c:v>145.92527762484752</c:v>
              </c:pt>
              <c:pt idx="62">
                <c:v>145.47874068363743</c:v>
              </c:pt>
              <c:pt idx="63">
                <c:v>145.04603045225838</c:v>
              </c:pt>
              <c:pt idx="64">
                <c:v>144.62654327383459</c:v>
              </c:pt>
              <c:pt idx="65">
                <c:v>144.21970984662076</c:v>
              </c:pt>
              <c:pt idx="66">
                <c:v>143.82499280685082</c:v>
              </c:pt>
              <c:pt idx="67">
                <c:v>143.44188451402124</c:v>
              </c:pt>
              <c:pt idx="68">
                <c:v>143.06990501898525</c:v>
              </c:pt>
              <c:pt idx="69">
                <c:v>142.70860019738856</c:v>
              </c:pt>
              <c:pt idx="70">
                <c:v>142.3575400328705</c:v>
              </c:pt>
              <c:pt idx="71">
                <c:v>142.01631703611721</c:v>
              </c:pt>
              <c:pt idx="72">
                <c:v>141.68454478731974</c:v>
              </c:pt>
              <c:pt idx="73">
                <c:v>141.36185659088127</c:v>
              </c:pt>
              <c:pt idx="74">
                <c:v>141.0479042323639</c:v>
              </c:pt>
              <c:pt idx="75">
                <c:v>140.74235682867499</c:v>
              </c:pt>
              <c:pt idx="76">
                <c:v>140.44489976339386</c:v>
              </c:pt>
              <c:pt idx="77">
                <c:v>140.15523369993622</c:v>
              </c:pt>
              <c:pt idx="78">
                <c:v>139.87307366596502</c:v>
              </c:pt>
              <c:pt idx="79">
                <c:v>139.59814820308978</c:v>
              </c:pt>
              <c:pt idx="80">
                <c:v>139.33019857646067</c:v>
              </c:pt>
              <c:pt idx="81">
                <c:v>139.0689780393711</c:v>
              </c:pt>
              <c:pt idx="82">
                <c:v>138.814251148433</c:v>
              </c:pt>
              <c:pt idx="83">
                <c:v>138.56579312529624</c:v>
              </c:pt>
              <c:pt idx="84">
                <c:v>138.32338926124754</c:v>
              </c:pt>
              <c:pt idx="85">
                <c:v>138.08683436135118</c:v>
              </c:pt>
              <c:pt idx="86">
                <c:v>137.85593222508965</c:v>
              </c:pt>
              <c:pt idx="87">
                <c:v>137.63049516072718</c:v>
              </c:pt>
              <c:pt idx="88">
                <c:v>137.41034353085988</c:v>
              </c:pt>
            </c:numLit>
          </c:val>
          <c:smooth val="1"/>
        </c:ser>
        <c:ser>
          <c:idx val="1"/>
          <c:order val="1"/>
          <c:tx>
            <c:strRef>
              <c:f>'Cir Pub'!#REF!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9"/>
              <c:pt idx="0">
                <c:v>72</c:v>
              </c:pt>
              <c:pt idx="1">
                <c:v>73</c:v>
              </c:pt>
              <c:pt idx="2">
                <c:v>74</c:v>
              </c:pt>
              <c:pt idx="3">
                <c:v>75</c:v>
              </c:pt>
              <c:pt idx="4">
                <c:v>76</c:v>
              </c:pt>
              <c:pt idx="5">
                <c:v>77</c:v>
              </c:pt>
              <c:pt idx="6">
                <c:v>78</c:v>
              </c:pt>
              <c:pt idx="7">
                <c:v>79</c:v>
              </c:pt>
              <c:pt idx="8">
                <c:v>80</c:v>
              </c:pt>
              <c:pt idx="9">
                <c:v>81</c:v>
              </c:pt>
              <c:pt idx="10">
                <c:v>82</c:v>
              </c:pt>
              <c:pt idx="11">
                <c:v>83</c:v>
              </c:pt>
              <c:pt idx="12">
                <c:v>84</c:v>
              </c:pt>
              <c:pt idx="13">
                <c:v>85</c:v>
              </c:pt>
              <c:pt idx="14">
                <c:v>86</c:v>
              </c:pt>
              <c:pt idx="15">
                <c:v>87</c:v>
              </c:pt>
              <c:pt idx="16">
                <c:v>88</c:v>
              </c:pt>
              <c:pt idx="17">
                <c:v>89</c:v>
              </c:pt>
              <c:pt idx="18">
                <c:v>90</c:v>
              </c:pt>
              <c:pt idx="19">
                <c:v>91</c:v>
              </c:pt>
              <c:pt idx="20">
                <c:v>92</c:v>
              </c:pt>
              <c:pt idx="21">
                <c:v>93</c:v>
              </c:pt>
              <c:pt idx="22">
                <c:v>94</c:v>
              </c:pt>
              <c:pt idx="23">
                <c:v>95</c:v>
              </c:pt>
              <c:pt idx="24">
                <c:v>96</c:v>
              </c:pt>
              <c:pt idx="25">
                <c:v>97</c:v>
              </c:pt>
              <c:pt idx="26">
                <c:v>98</c:v>
              </c:pt>
              <c:pt idx="27">
                <c:v>99</c:v>
              </c:pt>
              <c:pt idx="28">
                <c:v>100</c:v>
              </c:pt>
              <c:pt idx="29">
                <c:v>101</c:v>
              </c:pt>
              <c:pt idx="30">
                <c:v>102</c:v>
              </c:pt>
              <c:pt idx="31">
                <c:v>103</c:v>
              </c:pt>
              <c:pt idx="32">
                <c:v>104</c:v>
              </c:pt>
              <c:pt idx="33">
                <c:v>105</c:v>
              </c:pt>
              <c:pt idx="34">
                <c:v>106</c:v>
              </c:pt>
              <c:pt idx="35">
                <c:v>107</c:v>
              </c:pt>
              <c:pt idx="36">
                <c:v>108</c:v>
              </c:pt>
              <c:pt idx="37">
                <c:v>109</c:v>
              </c:pt>
              <c:pt idx="38">
                <c:v>110</c:v>
              </c:pt>
              <c:pt idx="39">
                <c:v>111</c:v>
              </c:pt>
              <c:pt idx="40">
                <c:v>112</c:v>
              </c:pt>
              <c:pt idx="41">
                <c:v>113</c:v>
              </c:pt>
              <c:pt idx="42">
                <c:v>114</c:v>
              </c:pt>
              <c:pt idx="43">
                <c:v>115</c:v>
              </c:pt>
              <c:pt idx="44">
                <c:v>116</c:v>
              </c:pt>
              <c:pt idx="45">
                <c:v>117</c:v>
              </c:pt>
              <c:pt idx="46">
                <c:v>118</c:v>
              </c:pt>
              <c:pt idx="47">
                <c:v>119</c:v>
              </c:pt>
              <c:pt idx="48">
                <c:v>120</c:v>
              </c:pt>
              <c:pt idx="49">
                <c:v>121</c:v>
              </c:pt>
              <c:pt idx="50">
                <c:v>122</c:v>
              </c:pt>
              <c:pt idx="51">
                <c:v>123</c:v>
              </c:pt>
              <c:pt idx="52">
                <c:v>124</c:v>
              </c:pt>
              <c:pt idx="53">
                <c:v>125</c:v>
              </c:pt>
              <c:pt idx="54">
                <c:v>126</c:v>
              </c:pt>
              <c:pt idx="55">
                <c:v>127</c:v>
              </c:pt>
              <c:pt idx="56">
                <c:v>128</c:v>
              </c:pt>
              <c:pt idx="57">
                <c:v>129</c:v>
              </c:pt>
              <c:pt idx="58">
                <c:v>130</c:v>
              </c:pt>
              <c:pt idx="59">
                <c:v>131</c:v>
              </c:pt>
              <c:pt idx="60">
                <c:v>132</c:v>
              </c:pt>
              <c:pt idx="61">
                <c:v>133</c:v>
              </c:pt>
              <c:pt idx="62">
                <c:v>134</c:v>
              </c:pt>
              <c:pt idx="63">
                <c:v>135</c:v>
              </c:pt>
              <c:pt idx="64">
                <c:v>136</c:v>
              </c:pt>
              <c:pt idx="65">
                <c:v>137</c:v>
              </c:pt>
              <c:pt idx="66">
                <c:v>138</c:v>
              </c:pt>
              <c:pt idx="67">
                <c:v>139</c:v>
              </c:pt>
              <c:pt idx="68">
                <c:v>140</c:v>
              </c:pt>
              <c:pt idx="69">
                <c:v>141</c:v>
              </c:pt>
              <c:pt idx="70">
                <c:v>142</c:v>
              </c:pt>
              <c:pt idx="71">
                <c:v>143</c:v>
              </c:pt>
              <c:pt idx="72">
                <c:v>144</c:v>
              </c:pt>
              <c:pt idx="73">
                <c:v>145</c:v>
              </c:pt>
              <c:pt idx="74">
                <c:v>146</c:v>
              </c:pt>
              <c:pt idx="75">
                <c:v>147</c:v>
              </c:pt>
              <c:pt idx="76">
                <c:v>148</c:v>
              </c:pt>
              <c:pt idx="77">
                <c:v>149</c:v>
              </c:pt>
              <c:pt idx="78">
                <c:v>150</c:v>
              </c:pt>
              <c:pt idx="79">
                <c:v>151</c:v>
              </c:pt>
              <c:pt idx="80">
                <c:v>152</c:v>
              </c:pt>
              <c:pt idx="81">
                <c:v>153</c:v>
              </c:pt>
              <c:pt idx="82">
                <c:v>154</c:v>
              </c:pt>
              <c:pt idx="83">
                <c:v>155</c:v>
              </c:pt>
              <c:pt idx="84">
                <c:v>156</c:v>
              </c:pt>
              <c:pt idx="85">
                <c:v>157</c:v>
              </c:pt>
              <c:pt idx="86">
                <c:v>158</c:v>
              </c:pt>
              <c:pt idx="87">
                <c:v>159</c:v>
              </c:pt>
              <c:pt idx="88">
                <c:v>160</c:v>
              </c:pt>
            </c:numLit>
          </c:cat>
          <c:val>
            <c:numLit>
              <c:ptCount val="89"/>
              <c:pt idx="2">
                <c:v>824.2451645082976</c:v>
              </c:pt>
              <c:pt idx="3">
                <c:v>564.9258983386611</c:v>
              </c:pt>
              <c:pt idx="4">
                <c:v>459.8133773823628</c:v>
              </c:pt>
              <c:pt idx="5">
                <c:v>399.5440973588318</c:v>
              </c:pt>
              <c:pt idx="6">
                <c:v>359.43871434804345</c:v>
              </c:pt>
              <c:pt idx="7">
                <c:v>330.4026231895772</c:v>
              </c:pt>
              <c:pt idx="8">
                <c:v>308.2011683611083</c:v>
              </c:pt>
              <c:pt idx="9">
                <c:v>290.56262118800146</c:v>
              </c:pt>
              <c:pt idx="10">
                <c:v>276.1454467468346</c:v>
              </c:pt>
              <c:pt idx="11">
                <c:v>264.1001809177494</c:v>
              </c:pt>
              <c:pt idx="12">
                <c:v>253.85959807559846</c:v>
              </c:pt>
              <c:pt idx="13">
                <c:v>245.02874621301368</c:v>
              </c:pt>
              <c:pt idx="14">
                <c:v>237.32315292954382</c:v>
              </c:pt>
              <c:pt idx="15">
                <c:v>230.53210709629067</c:v>
              </c:pt>
              <c:pt idx="16">
                <c:v>224.49581944455687</c:v>
              </c:pt>
              <c:pt idx="17">
                <c:v>219.0906628041964</c:v>
              </c:pt>
              <c:pt idx="18">
                <c:v>214.21931949159884</c:v>
              </c:pt>
              <c:pt idx="19">
                <c:v>209.8040185464237</c:v>
              </c:pt>
              <c:pt idx="20">
                <c:v>205.78178003413166</c:v>
              </c:pt>
              <c:pt idx="21">
                <c:v>202.10099893096003</c:v>
              </c:pt>
              <c:pt idx="22">
                <c:v>198.7189446912698</c:v>
              </c:pt>
              <c:pt idx="23">
                <c:v>195.5999001305943</c:v>
              </c:pt>
              <c:pt idx="24">
                <c:v>192.71375519060655</c:v>
              </c:pt>
              <c:pt idx="25">
                <c:v>190.03492990665688</c:v>
              </c:pt>
              <c:pt idx="26">
                <c:v>187.54153931028063</c:v>
              </c:pt>
              <c:pt idx="27">
                <c:v>185.21473863064196</c:v>
              </c:pt>
              <c:pt idx="28">
                <c:v>183.03820458277448</c:v>
              </c:pt>
              <c:pt idx="29">
                <c:v>180.99772057688418</c:v>
              </c:pt>
              <c:pt idx="30">
                <c:v>179.0808421413689</c:v>
              </c:pt>
              <c:pt idx="31">
                <c:v>177.27662487626188</c:v>
              </c:pt>
              <c:pt idx="32">
                <c:v>175.57540160069237</c:v>
              </c:pt>
              <c:pt idx="33">
                <c:v>173.9685985328513</c:v>
              </c:pt>
              <c:pt idx="34">
                <c:v>172.4485826860428</c:v>
              </c:pt>
              <c:pt idx="35">
                <c:v>171.0085344147809</c:v>
              </c:pt>
              <c:pt idx="36">
                <c:v>169.6423403641699</c:v>
              </c:pt>
              <c:pt idx="37">
                <c:v>168.34450307926966</c:v>
              </c:pt>
              <c:pt idx="38">
                <c:v>167.11006430093903</c:v>
              </c:pt>
              <c:pt idx="39">
                <c:v>165.93453956994264</c:v>
              </c:pt>
              <c:pt idx="40">
                <c:v>164.81386222493632</c:v>
              </c:pt>
              <c:pt idx="41">
                <c:v>163.74433524393027</c:v>
              </c:pt>
              <c:pt idx="42">
                <c:v>162.72258966637838</c:v>
              </c:pt>
              <c:pt idx="43">
                <c:v>161.74554856165884</c:v>
              </c:pt>
              <c:pt idx="44">
                <c:v>160.81039569256575</c:v>
              </c:pt>
              <c:pt idx="45">
                <c:v>159.9145481695246</c:v>
              </c:pt>
              <c:pt idx="46">
                <c:v>159.0556325102075</c:v>
              </c:pt>
              <c:pt idx="47">
                <c:v>158.23146361593987</c:v>
              </c:pt>
              <c:pt idx="48">
                <c:v>157.44002625529987</c:v>
              </c:pt>
              <c:pt idx="49">
                <c:v>156.67945871016337</c:v>
              </c:pt>
              <c:pt idx="50">
                <c:v>155.94803829291445</c:v>
              </c:pt>
              <c:pt idx="51">
                <c:v>155.2441684878113</c:v>
              </c:pt>
              <c:pt idx="52">
                <c:v>154.5663675063007</c:v>
              </c:pt>
              <c:pt idx="53">
                <c:v>153.91325807679365</c:v>
              </c:pt>
              <c:pt idx="54">
                <c:v>153.28355831514557</c:v>
              </c:pt>
              <c:pt idx="55">
                <c:v>152.67607354372362</c:v>
              </c:pt>
              <c:pt idx="56">
                <c:v>152.08968894519307</c:v>
              </c:pt>
              <c:pt idx="57">
                <c:v>151.52336295260898</c:v>
              </c:pt>
              <c:pt idx="58">
                <c:v>150.9761212905157</c:v>
              </c:pt>
              <c:pt idx="59">
                <c:v>150.44705159293508</c:v>
              </c:pt>
              <c:pt idx="60">
                <c:v>149.93529853366826</c:v>
              </c:pt>
              <c:pt idx="61">
                <c:v>149.44005941251578</c:v>
              </c:pt>
              <c:pt idx="62">
                <c:v>148.96058014804635</c:v>
              </c:pt>
              <c:pt idx="63">
                <c:v>148.49615163359618</c:v>
              </c:pt>
              <c:pt idx="64">
                <c:v>148.04610641840608</c:v>
              </c:pt>
              <c:pt idx="65">
                <c:v>147.60981568032824</c:v>
              </c:pt>
              <c:pt idx="66">
                <c:v>147.18668646045876</c:v>
              </c:pt>
              <c:pt idx="67">
                <c:v>146.77615913346705</c:v>
              </c:pt>
              <c:pt idx="68">
                <c:v>146.3777050903683</c:v>
              </c:pt>
              <c:pt idx="69">
                <c:v>145.9908246130856</c:v>
              </c:pt>
              <c:pt idx="70">
                <c:v>145.61504492242335</c:v>
              </c:pt>
              <c:pt idx="71">
                <c:v>145.24991838306977</c:v>
              </c:pt>
              <c:pt idx="72">
                <c:v>144.89502085100182</c:v>
              </c:pt>
              <c:pt idx="73">
                <c:v>144.54995015020867</c:v>
              </c:pt>
              <c:pt idx="74">
                <c:v>144.21432466701484</c:v>
              </c:pt>
              <c:pt idx="75">
                <c:v>143.8877820514874</c:v>
              </c:pt>
              <c:pt idx="76">
                <c:v>143.56997801647833</c:v>
              </c:pt>
              <c:pt idx="77">
                <c:v>143.26058522579888</c:v>
              </c:pt>
              <c:pt idx="78">
                <c:v>142.95929226386306</c:v>
              </c:pt>
              <c:pt idx="79">
                <c:v>142.6658026798844</c:v>
              </c:pt>
              <c:pt idx="80">
                <c:v>142.37983410037685</c:v>
              </c:pt>
              <c:pt idx="81">
                <c:v>142.101117404304</c:v>
              </c:pt>
              <c:pt idx="82">
                <c:v>141.82939595575397</c:v>
              </c:pt>
              <c:pt idx="83">
                <c:v>141.5644248894906</c:v>
              </c:pt>
              <c:pt idx="84">
                <c:v>141.30597044516017</c:v>
              </c:pt>
              <c:pt idx="85">
                <c:v>141.05380934631359</c:v>
              </c:pt>
              <c:pt idx="86">
                <c:v>140.80772822074894</c:v>
              </c:pt>
              <c:pt idx="87">
                <c:v>140.5675230589888</c:v>
              </c:pt>
              <c:pt idx="88">
                <c:v>140.33299870798487</c:v>
              </c:pt>
            </c:numLit>
          </c:val>
          <c:smooth val="1"/>
        </c:ser>
        <c:ser>
          <c:idx val="2"/>
          <c:order val="2"/>
          <c:tx>
            <c:strRef>
              <c:f>'Cir Pub'!#REF!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9"/>
              <c:pt idx="0">
                <c:v>72</c:v>
              </c:pt>
              <c:pt idx="1">
                <c:v>73</c:v>
              </c:pt>
              <c:pt idx="2">
                <c:v>74</c:v>
              </c:pt>
              <c:pt idx="3">
                <c:v>75</c:v>
              </c:pt>
              <c:pt idx="4">
                <c:v>76</c:v>
              </c:pt>
              <c:pt idx="5">
                <c:v>77</c:v>
              </c:pt>
              <c:pt idx="6">
                <c:v>78</c:v>
              </c:pt>
              <c:pt idx="7">
                <c:v>79</c:v>
              </c:pt>
              <c:pt idx="8">
                <c:v>80</c:v>
              </c:pt>
              <c:pt idx="9">
                <c:v>81</c:v>
              </c:pt>
              <c:pt idx="10">
                <c:v>82</c:v>
              </c:pt>
              <c:pt idx="11">
                <c:v>83</c:v>
              </c:pt>
              <c:pt idx="12">
                <c:v>84</c:v>
              </c:pt>
              <c:pt idx="13">
                <c:v>85</c:v>
              </c:pt>
              <c:pt idx="14">
                <c:v>86</c:v>
              </c:pt>
              <c:pt idx="15">
                <c:v>87</c:v>
              </c:pt>
              <c:pt idx="16">
                <c:v>88</c:v>
              </c:pt>
              <c:pt idx="17">
                <c:v>89</c:v>
              </c:pt>
              <c:pt idx="18">
                <c:v>90</c:v>
              </c:pt>
              <c:pt idx="19">
                <c:v>91</c:v>
              </c:pt>
              <c:pt idx="20">
                <c:v>92</c:v>
              </c:pt>
              <c:pt idx="21">
                <c:v>93</c:v>
              </c:pt>
              <c:pt idx="22">
                <c:v>94</c:v>
              </c:pt>
              <c:pt idx="23">
                <c:v>95</c:v>
              </c:pt>
              <c:pt idx="24">
                <c:v>96</c:v>
              </c:pt>
              <c:pt idx="25">
                <c:v>97</c:v>
              </c:pt>
              <c:pt idx="26">
                <c:v>98</c:v>
              </c:pt>
              <c:pt idx="27">
                <c:v>99</c:v>
              </c:pt>
              <c:pt idx="28">
                <c:v>100</c:v>
              </c:pt>
              <c:pt idx="29">
                <c:v>101</c:v>
              </c:pt>
              <c:pt idx="30">
                <c:v>102</c:v>
              </c:pt>
              <c:pt idx="31">
                <c:v>103</c:v>
              </c:pt>
              <c:pt idx="32">
                <c:v>104</c:v>
              </c:pt>
              <c:pt idx="33">
                <c:v>105</c:v>
              </c:pt>
              <c:pt idx="34">
                <c:v>106</c:v>
              </c:pt>
              <c:pt idx="35">
                <c:v>107</c:v>
              </c:pt>
              <c:pt idx="36">
                <c:v>108</c:v>
              </c:pt>
              <c:pt idx="37">
                <c:v>109</c:v>
              </c:pt>
              <c:pt idx="38">
                <c:v>110</c:v>
              </c:pt>
              <c:pt idx="39">
                <c:v>111</c:v>
              </c:pt>
              <c:pt idx="40">
                <c:v>112</c:v>
              </c:pt>
              <c:pt idx="41">
                <c:v>113</c:v>
              </c:pt>
              <c:pt idx="42">
                <c:v>114</c:v>
              </c:pt>
              <c:pt idx="43">
                <c:v>115</c:v>
              </c:pt>
              <c:pt idx="44">
                <c:v>116</c:v>
              </c:pt>
              <c:pt idx="45">
                <c:v>117</c:v>
              </c:pt>
              <c:pt idx="46">
                <c:v>118</c:v>
              </c:pt>
              <c:pt idx="47">
                <c:v>119</c:v>
              </c:pt>
              <c:pt idx="48">
                <c:v>120</c:v>
              </c:pt>
              <c:pt idx="49">
                <c:v>121</c:v>
              </c:pt>
              <c:pt idx="50">
                <c:v>122</c:v>
              </c:pt>
              <c:pt idx="51">
                <c:v>123</c:v>
              </c:pt>
              <c:pt idx="52">
                <c:v>124</c:v>
              </c:pt>
              <c:pt idx="53">
                <c:v>125</c:v>
              </c:pt>
              <c:pt idx="54">
                <c:v>126</c:v>
              </c:pt>
              <c:pt idx="55">
                <c:v>127</c:v>
              </c:pt>
              <c:pt idx="56">
                <c:v>128</c:v>
              </c:pt>
              <c:pt idx="57">
                <c:v>129</c:v>
              </c:pt>
              <c:pt idx="58">
                <c:v>130</c:v>
              </c:pt>
              <c:pt idx="59">
                <c:v>131</c:v>
              </c:pt>
              <c:pt idx="60">
                <c:v>132</c:v>
              </c:pt>
              <c:pt idx="61">
                <c:v>133</c:v>
              </c:pt>
              <c:pt idx="62">
                <c:v>134</c:v>
              </c:pt>
              <c:pt idx="63">
                <c:v>135</c:v>
              </c:pt>
              <c:pt idx="64">
                <c:v>136</c:v>
              </c:pt>
              <c:pt idx="65">
                <c:v>137</c:v>
              </c:pt>
              <c:pt idx="66">
                <c:v>138</c:v>
              </c:pt>
              <c:pt idx="67">
                <c:v>139</c:v>
              </c:pt>
              <c:pt idx="68">
                <c:v>140</c:v>
              </c:pt>
              <c:pt idx="69">
                <c:v>141</c:v>
              </c:pt>
              <c:pt idx="70">
                <c:v>142</c:v>
              </c:pt>
              <c:pt idx="71">
                <c:v>143</c:v>
              </c:pt>
              <c:pt idx="72">
                <c:v>144</c:v>
              </c:pt>
              <c:pt idx="73">
                <c:v>145</c:v>
              </c:pt>
              <c:pt idx="74">
                <c:v>146</c:v>
              </c:pt>
              <c:pt idx="75">
                <c:v>147</c:v>
              </c:pt>
              <c:pt idx="76">
                <c:v>148</c:v>
              </c:pt>
              <c:pt idx="77">
                <c:v>149</c:v>
              </c:pt>
              <c:pt idx="78">
                <c:v>150</c:v>
              </c:pt>
              <c:pt idx="79">
                <c:v>151</c:v>
              </c:pt>
              <c:pt idx="80">
                <c:v>152</c:v>
              </c:pt>
              <c:pt idx="81">
                <c:v>153</c:v>
              </c:pt>
              <c:pt idx="82">
                <c:v>154</c:v>
              </c:pt>
              <c:pt idx="83">
                <c:v>155</c:v>
              </c:pt>
              <c:pt idx="84">
                <c:v>156</c:v>
              </c:pt>
              <c:pt idx="85">
                <c:v>157</c:v>
              </c:pt>
              <c:pt idx="86">
                <c:v>158</c:v>
              </c:pt>
              <c:pt idx="87">
                <c:v>159</c:v>
              </c:pt>
              <c:pt idx="88">
                <c:v>160</c:v>
              </c:pt>
            </c:numLit>
          </c:cat>
          <c:val>
            <c:numLit>
              <c:ptCount val="89"/>
              <c:pt idx="0">
                <c:v>653.5139400926514</c:v>
              </c:pt>
              <c:pt idx="1">
                <c:v>491.21836563568803</c:v>
              </c:pt>
              <c:pt idx="2">
                <c:v>412.5853020132904</c:v>
              </c:pt>
              <c:pt idx="3">
                <c:v>364.27515872977864</c:v>
              </c:pt>
              <c:pt idx="4">
                <c:v>330.90954261527463</c:v>
              </c:pt>
              <c:pt idx="5">
                <c:v>306.18340398914813</c:v>
              </c:pt>
              <c:pt idx="6">
                <c:v>286.9731961845279</c:v>
              </c:pt>
              <c:pt idx="7">
                <c:v>271.53307253964147</c:v>
              </c:pt>
              <c:pt idx="8">
                <c:v>258.8013785913081</c:v>
              </c:pt>
              <c:pt idx="9">
                <c:v>248.09088668128973</c:v>
              </c:pt>
              <c:pt idx="10">
                <c:v>238.9347409811873</c:v>
              </c:pt>
              <c:pt idx="11">
                <c:v>231.00335644985208</c:v>
              </c:pt>
              <c:pt idx="12">
                <c:v>224.056638085997</c:v>
              </c:pt>
              <c:pt idx="13">
                <c:v>217.91505473652276</c:v>
              </c:pt>
              <c:pt idx="14">
                <c:v>212.44136556065888</c:v>
              </c:pt>
              <c:pt idx="15">
                <c:v>207.5286553955862</c:v>
              </c:pt>
              <c:pt idx="16">
                <c:v>203.09225802293346</c:v>
              </c:pt>
              <c:pt idx="17">
                <c:v>199.06415832517357</c:v>
              </c:pt>
              <c:pt idx="18">
                <c:v>195.38902224940568</c:v>
              </c:pt>
              <c:pt idx="19">
                <c:v>192.02132363409416</c:v>
              </c:pt>
              <c:pt idx="20">
                <c:v>188.92322715604845</c:v>
              </c:pt>
              <c:pt idx="21">
                <c:v>186.06300317116578</c:v>
              </c:pt>
              <c:pt idx="22">
                <c:v>183.41382356346256</c:v>
              </c:pt>
              <c:pt idx="23">
                <c:v>180.95283501410833</c:v>
              </c:pt>
              <c:pt idx="24">
                <c:v>178.66043727572125</c:v>
              </c:pt>
              <c:pt idx="25">
                <c:v>176.5197149922984</c:v>
              </c:pt>
              <c:pt idx="26">
                <c:v>174.515985945638</c:v>
              </c:pt>
              <c:pt idx="27">
                <c:v>172.6364385844702</c:v>
              </c:pt>
              <c:pt idx="28">
                <c:v>170.86983873606587</c:v>
              </c:pt>
              <c:pt idx="29">
                <c:v>169.20629044243313</c:v>
              </c:pt>
              <c:pt idx="30">
                <c:v>167.6370395190768</c:v>
              </c:pt>
              <c:pt idx="31">
                <c:v>166.1543111162854</c:v>
              </c:pt>
              <c:pt idx="32">
                <c:v>164.75117455206436</c:v>
              </c:pt>
              <c:pt idx="33">
                <c:v>163.42143017621694</c:v>
              </c:pt>
              <c:pt idx="34">
                <c:v>162.15951415240636</c:v>
              </c:pt>
              <c:pt idx="35">
                <c:v>160.96041790536026</c:v>
              </c:pt>
              <c:pt idx="36">
                <c:v>159.81961964243823</c:v>
              </c:pt>
              <c:pt idx="37">
                <c:v>158.7330258722674</c:v>
              </c:pt>
              <c:pt idx="38">
                <c:v>157.69692124435338</c:v>
              </c:pt>
              <c:pt idx="39">
                <c:v>156.70792534922907</c:v>
              </c:pt>
              <c:pt idx="40">
                <c:v>155.76295536869367</c:v>
              </c:pt>
              <c:pt idx="41">
                <c:v>154.8591936649096</c:v>
              </c:pt>
              <c:pt idx="42">
                <c:v>153.994059556819</c:v>
              </c:pt>
              <c:pt idx="43">
                <c:v>153.16518466107024</c:v>
              </c:pt>
              <c:pt idx="44">
                <c:v>152.37039127896665</c:v>
              </c:pt>
              <c:pt idx="45">
                <c:v>151.60767339591933</c:v>
              </c:pt>
              <c:pt idx="46">
                <c:v>150.87517992942782</c:v>
              </c:pt>
              <c:pt idx="47">
                <c:v>150.1711999187906</c:v>
              </c:pt>
              <c:pt idx="48">
                <c:v>149.49414939696388</c:v>
              </c:pt>
              <c:pt idx="49">
                <c:v>148.84255972414545</c:v>
              </c:pt>
              <c:pt idx="50">
                <c:v>148.21506719526138</c:v>
              </c:pt>
              <c:pt idx="51">
                <c:v>147.61040376078438</c:v>
              </c:pt>
              <c:pt idx="52">
                <c:v>147.02738872317084</c:v>
              </c:pt>
              <c:pt idx="53">
                <c:v>146.46492129045038</c:v>
              </c:pt>
              <c:pt idx="54">
                <c:v>145.92197388475606</c:v>
              </c:pt>
              <c:pt idx="55">
                <c:v>145.3975861173628</c:v>
              </c:pt>
              <c:pt idx="56">
                <c:v>144.89085935351284</c:v>
              </c:pt>
              <c:pt idx="57">
                <c:v>144.40095180029576</c:v>
              </c:pt>
              <c:pt idx="58">
                <c:v>143.92707405939055</c:v>
              </c:pt>
              <c:pt idx="59">
                <c:v>143.4684850938043</c:v>
              </c:pt>
              <c:pt idx="60">
                <c:v>143.02448856403856</c:v>
              </c:pt>
              <c:pt idx="61">
                <c:v>142.5944294945476</c:v>
              </c:pt>
              <c:pt idx="62">
                <c:v>142.17769123604506</c:v>
              </c:pt>
              <c:pt idx="63">
                <c:v>141.7736926932827</c:v>
              </c:pt>
              <c:pt idx="64">
                <c:v>141.3818857914581</c:v>
              </c:pt>
              <c:pt idx="65">
                <c:v>141.0017531574819</c:v>
              </c:pt>
              <c:pt idx="66">
                <c:v>140.63280599501715</c:v>
              </c:pt>
              <c:pt idx="67">
                <c:v>140.27458213454963</c:v>
              </c:pt>
              <c:pt idx="68">
                <c:v>139.9266442418001</c:v>
              </c:pt>
              <c:pt idx="69">
                <c:v>139.58857816959514</c:v>
              </c:pt>
              <c:pt idx="70">
                <c:v>139.25999143989736</c:v>
              </c:pt>
              <c:pt idx="71">
                <c:v>138.94051184409403</c:v>
              </c:pt>
              <c:pt idx="72">
                <c:v>138.62978615087715</c:v>
              </c:pt>
              <c:pt idx="73">
                <c:v>138.32747891213845</c:v>
              </c:pt>
              <c:pt idx="74">
                <c:v>138.03327135826993</c:v>
              </c:pt>
              <c:pt idx="75">
                <c:v>137.74686037511816</c:v>
              </c:pt>
              <c:pt idx="76">
                <c:v>137.46795755560245</c:v>
              </c:pt>
              <c:pt idx="77">
                <c:v>137.19628831968646</c:v>
              </c:pt>
              <c:pt idx="78">
                <c:v>136.9315910969971</c:v>
              </c:pt>
              <c:pt idx="79">
                <c:v>136.6736165669261</c:v>
              </c:pt>
              <c:pt idx="80">
                <c:v>136.42212695153142</c:v>
              </c:pt>
              <c:pt idx="81">
                <c:v>136.1768953569894</c:v>
              </c:pt>
              <c:pt idx="82">
                <c:v>135.93770515973665</c:v>
              </c:pt>
              <c:pt idx="83">
                <c:v>135.7043494337887</c:v>
              </c:pt>
              <c:pt idx="84">
                <c:v>135.47663041603573</c:v>
              </c:pt>
              <c:pt idx="85">
                <c:v>135.25435900659897</c:v>
              </c:pt>
              <c:pt idx="86">
                <c:v>135.03735430158395</c:v>
              </c:pt>
              <c:pt idx="87">
                <c:v>134.82544315579798</c:v>
              </c:pt>
              <c:pt idx="88">
                <c:v>134.618459773206</c:v>
              </c:pt>
            </c:numLit>
          </c:val>
          <c:smooth val="1"/>
        </c:ser>
        <c:axId val="15571021"/>
        <c:axId val="5921462"/>
      </c:lineChart>
      <c:cat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Waveguide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&quot;mm&quot;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1"/>
        <c:lblOffset val="100"/>
        <c:tickLblSkip val="2"/>
        <c:noMultiLvlLbl val="0"/>
      </c:catAx>
      <c:valAx>
        <c:axId val="592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Guide wavelength (standing wavelength)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&quot;mm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At val="1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Waveguide total length &amp; element spacing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Min required waveguide length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9"/>
              <c:pt idx="0">
                <c:v>72</c:v>
              </c:pt>
              <c:pt idx="1">
                <c:v>73</c:v>
              </c:pt>
              <c:pt idx="2">
                <c:v>74</c:v>
              </c:pt>
              <c:pt idx="3">
                <c:v>75</c:v>
              </c:pt>
              <c:pt idx="4">
                <c:v>76</c:v>
              </c:pt>
              <c:pt idx="5">
                <c:v>77</c:v>
              </c:pt>
              <c:pt idx="6">
                <c:v>78</c:v>
              </c:pt>
              <c:pt idx="7">
                <c:v>79</c:v>
              </c:pt>
              <c:pt idx="8">
                <c:v>80</c:v>
              </c:pt>
              <c:pt idx="9">
                <c:v>81</c:v>
              </c:pt>
              <c:pt idx="10">
                <c:v>82</c:v>
              </c:pt>
              <c:pt idx="11">
                <c:v>83</c:v>
              </c:pt>
              <c:pt idx="12">
                <c:v>84</c:v>
              </c:pt>
              <c:pt idx="13">
                <c:v>85</c:v>
              </c:pt>
              <c:pt idx="14">
                <c:v>86</c:v>
              </c:pt>
              <c:pt idx="15">
                <c:v>87</c:v>
              </c:pt>
              <c:pt idx="16">
                <c:v>88</c:v>
              </c:pt>
              <c:pt idx="17">
                <c:v>89</c:v>
              </c:pt>
              <c:pt idx="18">
                <c:v>90</c:v>
              </c:pt>
              <c:pt idx="19">
                <c:v>91</c:v>
              </c:pt>
              <c:pt idx="20">
                <c:v>92</c:v>
              </c:pt>
              <c:pt idx="21">
                <c:v>93</c:v>
              </c:pt>
              <c:pt idx="22">
                <c:v>94</c:v>
              </c:pt>
              <c:pt idx="23">
                <c:v>95</c:v>
              </c:pt>
              <c:pt idx="24">
                <c:v>96</c:v>
              </c:pt>
              <c:pt idx="25">
                <c:v>97</c:v>
              </c:pt>
              <c:pt idx="26">
                <c:v>98</c:v>
              </c:pt>
              <c:pt idx="27">
                <c:v>99</c:v>
              </c:pt>
              <c:pt idx="28">
                <c:v>100</c:v>
              </c:pt>
              <c:pt idx="29">
                <c:v>101</c:v>
              </c:pt>
              <c:pt idx="30">
                <c:v>102</c:v>
              </c:pt>
              <c:pt idx="31">
                <c:v>103</c:v>
              </c:pt>
              <c:pt idx="32">
                <c:v>104</c:v>
              </c:pt>
              <c:pt idx="33">
                <c:v>105</c:v>
              </c:pt>
              <c:pt idx="34">
                <c:v>106</c:v>
              </c:pt>
              <c:pt idx="35">
                <c:v>107</c:v>
              </c:pt>
              <c:pt idx="36">
                <c:v>108</c:v>
              </c:pt>
              <c:pt idx="37">
                <c:v>109</c:v>
              </c:pt>
              <c:pt idx="38">
                <c:v>110</c:v>
              </c:pt>
              <c:pt idx="39">
                <c:v>111</c:v>
              </c:pt>
              <c:pt idx="40">
                <c:v>112</c:v>
              </c:pt>
              <c:pt idx="41">
                <c:v>113</c:v>
              </c:pt>
              <c:pt idx="42">
                <c:v>114</c:v>
              </c:pt>
              <c:pt idx="43">
                <c:v>115</c:v>
              </c:pt>
              <c:pt idx="44">
                <c:v>116</c:v>
              </c:pt>
              <c:pt idx="45">
                <c:v>117</c:v>
              </c:pt>
              <c:pt idx="46">
                <c:v>118</c:v>
              </c:pt>
              <c:pt idx="47">
                <c:v>119</c:v>
              </c:pt>
              <c:pt idx="48">
                <c:v>120</c:v>
              </c:pt>
              <c:pt idx="49">
                <c:v>121</c:v>
              </c:pt>
              <c:pt idx="50">
                <c:v>122</c:v>
              </c:pt>
              <c:pt idx="51">
                <c:v>123</c:v>
              </c:pt>
              <c:pt idx="52">
                <c:v>124</c:v>
              </c:pt>
              <c:pt idx="53">
                <c:v>125</c:v>
              </c:pt>
              <c:pt idx="54">
                <c:v>126</c:v>
              </c:pt>
              <c:pt idx="55">
                <c:v>127</c:v>
              </c:pt>
              <c:pt idx="56">
                <c:v>128</c:v>
              </c:pt>
              <c:pt idx="57">
                <c:v>129</c:v>
              </c:pt>
              <c:pt idx="58">
                <c:v>130</c:v>
              </c:pt>
              <c:pt idx="59">
                <c:v>131</c:v>
              </c:pt>
              <c:pt idx="60">
                <c:v>132</c:v>
              </c:pt>
              <c:pt idx="61">
                <c:v>133</c:v>
              </c:pt>
              <c:pt idx="62">
                <c:v>134</c:v>
              </c:pt>
              <c:pt idx="63">
                <c:v>135</c:v>
              </c:pt>
              <c:pt idx="64">
                <c:v>136</c:v>
              </c:pt>
              <c:pt idx="65">
                <c:v>137</c:v>
              </c:pt>
              <c:pt idx="66">
                <c:v>138</c:v>
              </c:pt>
              <c:pt idx="67">
                <c:v>139</c:v>
              </c:pt>
              <c:pt idx="68">
                <c:v>140</c:v>
              </c:pt>
              <c:pt idx="69">
                <c:v>141</c:v>
              </c:pt>
              <c:pt idx="70">
                <c:v>142</c:v>
              </c:pt>
              <c:pt idx="71">
                <c:v>143</c:v>
              </c:pt>
              <c:pt idx="72">
                <c:v>144</c:v>
              </c:pt>
              <c:pt idx="73">
                <c:v>145</c:v>
              </c:pt>
              <c:pt idx="74">
                <c:v>146</c:v>
              </c:pt>
              <c:pt idx="75">
                <c:v>147</c:v>
              </c:pt>
              <c:pt idx="76">
                <c:v>148</c:v>
              </c:pt>
              <c:pt idx="77">
                <c:v>149</c:v>
              </c:pt>
              <c:pt idx="78">
                <c:v>150</c:v>
              </c:pt>
              <c:pt idx="79">
                <c:v>151</c:v>
              </c:pt>
              <c:pt idx="80">
                <c:v>152</c:v>
              </c:pt>
              <c:pt idx="81">
                <c:v>153</c:v>
              </c:pt>
              <c:pt idx="82">
                <c:v>154</c:v>
              </c:pt>
              <c:pt idx="83">
                <c:v>155</c:v>
              </c:pt>
              <c:pt idx="84">
                <c:v>156</c:v>
              </c:pt>
              <c:pt idx="85">
                <c:v>157</c:v>
              </c:pt>
              <c:pt idx="86">
                <c:v>158</c:v>
              </c:pt>
              <c:pt idx="87">
                <c:v>159</c:v>
              </c:pt>
              <c:pt idx="88">
                <c:v>160</c:v>
              </c:pt>
            </c:numLit>
          </c:cat>
          <c:val>
            <c:numLit>
              <c:ptCount val="89"/>
              <c:pt idx="0">
                <c:v>5727.552137003912</c:v>
              </c:pt>
              <c:pt idx="1">
                <c:v>1441.5933804720084</c:v>
              </c:pt>
              <c:pt idx="2">
                <c:v>1046.1350643160683</c:v>
              </c:pt>
              <c:pt idx="3">
                <c:v>867.3990940447635</c:v>
              </c:pt>
              <c:pt idx="4">
                <c:v>760.6828387296398</c:v>
              </c:pt>
              <c:pt idx="5">
                <c:v>688.1301792717159</c:v>
              </c:pt>
              <c:pt idx="6">
                <c:v>634.8978626966979</c:v>
              </c:pt>
              <c:pt idx="7">
                <c:v>593.8244462284787</c:v>
              </c:pt>
              <c:pt idx="8">
                <c:v>560.9773663271008</c:v>
              </c:pt>
              <c:pt idx="9">
                <c:v>533.9954523155725</c:v>
              </c:pt>
              <c:pt idx="10">
                <c:v>511.3648969039089</c:v>
              </c:pt>
              <c:pt idx="11">
                <c:v>492.0650320213786</c:v>
              </c:pt>
              <c:pt idx="12">
                <c:v>475.37964886537014</c:v>
              </c:pt>
              <c:pt idx="13">
                <c:v>460.78959666136126</c:v>
              </c:pt>
              <c:pt idx="14">
                <c:v>447.90829330775824</c:v>
              </c:pt>
              <c:pt idx="15">
                <c:v>436.44126246934326</c:v>
              </c:pt>
              <c:pt idx="16">
                <c:v>426.1597927964744</c:v>
              </c:pt>
              <c:pt idx="17">
                <c:v>416.8832442664656</c:v>
              </c:pt>
              <c:pt idx="18">
                <c:v>408.46683746565714</c:v>
              </c:pt>
              <c:pt idx="19">
                <c:v>400.793026077818</c:v>
              </c:pt>
              <c:pt idx="20">
                <c:v>393.7652736711258</c:v>
              </c:pt>
              <c:pt idx="21">
                <c:v>387.3034817038204</c:v>
              </c:pt>
              <c:pt idx="22">
                <c:v>381.34057521996056</c:v>
              </c:pt>
              <c:pt idx="23">
                <c:v>375.8199153524136</c:v>
              </c:pt>
              <c:pt idx="24">
                <c:v>370.69331222060924</c:v>
              </c:pt>
              <c:pt idx="25">
                <c:v>365.9194804192381</c:v>
              </c:pt>
              <c:pt idx="26">
                <c:v>361.4628252631017</c:v>
              </c:pt>
              <c:pt idx="27">
                <c:v>357.2924793186142</c:v>
              </c:pt>
              <c:pt idx="28">
                <c:v>353.38153051128603</c:v>
              </c:pt>
              <c:pt idx="29">
                <c:v>349.7063984241123</c:v>
              </c:pt>
              <c:pt idx="30">
                <c:v>346.2463263479515</c:v>
              </c:pt>
              <c:pt idx="31">
                <c:v>342.9829645645238</c:v>
              </c:pt>
              <c:pt idx="32">
                <c:v>339.90002614114024</c:v>
              </c:pt>
              <c:pt idx="33">
                <c:v>336.98300080900685</c:v>
              </c:pt>
              <c:pt idx="34">
                <c:v>334.2189157078344</c:v>
              </c:pt>
              <c:pt idx="35">
                <c:v>331.59613420436074</c:v>
              </c:pt>
              <c:pt idx="36">
                <c:v>329.1041858402041</c:v>
              </c:pt>
              <c:pt idx="37">
                <c:v>326.7336218844483</c:v>
              </c:pt>
              <c:pt idx="38">
                <c:v>324.4758920662498</c:v>
              </c:pt>
              <c:pt idx="39">
                <c:v>322.32323892106615</c:v>
              </c:pt>
              <c:pt idx="40">
                <c:v>320.26860685862437</c:v>
              </c:pt>
              <c:pt idx="41">
                <c:v>318.30556359435656</c:v>
              </c:pt>
              <c:pt idx="42">
                <c:v>316.42823201081796</c:v>
              </c:pt>
              <c:pt idx="43">
                <c:v>314.63123085578536</c:v>
              </c:pt>
              <c:pt idx="44">
                <c:v>312.90962295769776</c:v>
              </c:pt>
              <c:pt idx="45">
                <c:v>311.25886986092263</c:v>
              </c:pt>
              <c:pt idx="46">
                <c:v>309.67479196385284</c:v>
              </c:pt>
              <c:pt idx="47">
                <c:v>308.15353339046703</c:v>
              </c:pt>
              <c:pt idx="48">
                <c:v>306.69153094726914</c:v>
              </c:pt>
              <c:pt idx="49">
                <c:v>305.2854866176098</c:v>
              </c:pt>
              <c:pt idx="50">
                <c:v>303.932343128333</c:v>
              </c:pt>
              <c:pt idx="51">
                <c:v>302.6292621927018</c:v>
              </c:pt>
              <c:pt idx="52">
                <c:v>301.3736050912037</c:v>
              </c:pt>
              <c:pt idx="53">
                <c:v>300.1629153001607</c:v>
              </c:pt>
              <c:pt idx="54">
                <c:v>298.99490291873434</c:v>
              </c:pt>
              <c:pt idx="55">
                <c:v>297.8674306792423</c:v>
              </c:pt>
              <c:pt idx="56">
                <c:v>296.778501354783</c:v>
              </c:pt>
              <c:pt idx="57">
                <c:v>295.7262464028691</c:v>
              </c:pt>
              <c:pt idx="58">
                <c:v>294.7089157048322</c:v>
              </c:pt>
              <c:pt idx="59">
                <c:v>293.72486827875696</c:v>
              </c:pt>
              <c:pt idx="60">
                <c:v>292.77256385913574</c:v>
              </c:pt>
              <c:pt idx="61">
                <c:v>291.85055524969505</c:v>
              </c:pt>
              <c:pt idx="62">
                <c:v>290.95748136727485</c:v>
              </c:pt>
              <c:pt idx="63">
                <c:v>290.09206090451676</c:v>
              </c:pt>
              <c:pt idx="64">
                <c:v>289.25308654766917</c:v>
              </c:pt>
              <c:pt idx="65">
                <c:v>288.4394196932415</c:v>
              </c:pt>
              <c:pt idx="66">
                <c:v>287.64998561370163</c:v>
              </c:pt>
              <c:pt idx="67">
                <c:v>286.8837690280425</c:v>
              </c:pt>
              <c:pt idx="68">
                <c:v>286.1398100379705</c:v>
              </c:pt>
              <c:pt idx="69">
                <c:v>285.4172003947771</c:v>
              </c:pt>
              <c:pt idx="70">
                <c:v>284.715080065741</c:v>
              </c:pt>
              <c:pt idx="71">
                <c:v>284.03263407223443</c:v>
              </c:pt>
              <c:pt idx="72">
                <c:v>283.3690895746395</c:v>
              </c:pt>
              <c:pt idx="73">
                <c:v>282.72371318176255</c:v>
              </c:pt>
              <c:pt idx="74">
                <c:v>282.0958084647278</c:v>
              </c:pt>
              <c:pt idx="75">
                <c:v>281.48471365734997</c:v>
              </c:pt>
              <c:pt idx="76">
                <c:v>280.8897995267877</c:v>
              </c:pt>
              <c:pt idx="77">
                <c:v>280.31046739987244</c:v>
              </c:pt>
              <c:pt idx="78">
                <c:v>279.74614733193005</c:v>
              </c:pt>
              <c:pt idx="79">
                <c:v>279.19629640617956</c:v>
              </c:pt>
              <c:pt idx="80">
                <c:v>278.66039715292135</c:v>
              </c:pt>
              <c:pt idx="81">
                <c:v>278.1379560787422</c:v>
              </c:pt>
              <c:pt idx="82">
                <c:v>277.628502296866</c:v>
              </c:pt>
              <c:pt idx="83">
                <c:v>277.1315862505925</c:v>
              </c:pt>
              <c:pt idx="84">
                <c:v>276.6467785224951</c:v>
              </c:pt>
              <c:pt idx="85">
                <c:v>276.17366872270236</c:v>
              </c:pt>
              <c:pt idx="86">
                <c:v>275.7118644501793</c:v>
              </c:pt>
              <c:pt idx="87">
                <c:v>275.26099032145436</c:v>
              </c:pt>
              <c:pt idx="88">
                <c:v>274.82068706171975</c:v>
              </c:pt>
            </c:numLit>
          </c:val>
          <c:smooth val="1"/>
        </c:ser>
        <c:ser>
          <c:idx val="1"/>
          <c:order val="1"/>
          <c:tx>
            <c:v>Required monopole spacing from back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9"/>
              <c:pt idx="0">
                <c:v>72</c:v>
              </c:pt>
              <c:pt idx="1">
                <c:v>73</c:v>
              </c:pt>
              <c:pt idx="2">
                <c:v>74</c:v>
              </c:pt>
              <c:pt idx="3">
                <c:v>75</c:v>
              </c:pt>
              <c:pt idx="4">
                <c:v>76</c:v>
              </c:pt>
              <c:pt idx="5">
                <c:v>77</c:v>
              </c:pt>
              <c:pt idx="6">
                <c:v>78</c:v>
              </c:pt>
              <c:pt idx="7">
                <c:v>79</c:v>
              </c:pt>
              <c:pt idx="8">
                <c:v>80</c:v>
              </c:pt>
              <c:pt idx="9">
                <c:v>81</c:v>
              </c:pt>
              <c:pt idx="10">
                <c:v>82</c:v>
              </c:pt>
              <c:pt idx="11">
                <c:v>83</c:v>
              </c:pt>
              <c:pt idx="12">
                <c:v>84</c:v>
              </c:pt>
              <c:pt idx="13">
                <c:v>85</c:v>
              </c:pt>
              <c:pt idx="14">
                <c:v>86</c:v>
              </c:pt>
              <c:pt idx="15">
                <c:v>87</c:v>
              </c:pt>
              <c:pt idx="16">
                <c:v>88</c:v>
              </c:pt>
              <c:pt idx="17">
                <c:v>89</c:v>
              </c:pt>
              <c:pt idx="18">
                <c:v>90</c:v>
              </c:pt>
              <c:pt idx="19">
                <c:v>91</c:v>
              </c:pt>
              <c:pt idx="20">
                <c:v>92</c:v>
              </c:pt>
              <c:pt idx="21">
                <c:v>93</c:v>
              </c:pt>
              <c:pt idx="22">
                <c:v>94</c:v>
              </c:pt>
              <c:pt idx="23">
                <c:v>95</c:v>
              </c:pt>
              <c:pt idx="24">
                <c:v>96</c:v>
              </c:pt>
              <c:pt idx="25">
                <c:v>97</c:v>
              </c:pt>
              <c:pt idx="26">
                <c:v>98</c:v>
              </c:pt>
              <c:pt idx="27">
                <c:v>99</c:v>
              </c:pt>
              <c:pt idx="28">
                <c:v>100</c:v>
              </c:pt>
              <c:pt idx="29">
                <c:v>101</c:v>
              </c:pt>
              <c:pt idx="30">
                <c:v>102</c:v>
              </c:pt>
              <c:pt idx="31">
                <c:v>103</c:v>
              </c:pt>
              <c:pt idx="32">
                <c:v>104</c:v>
              </c:pt>
              <c:pt idx="33">
                <c:v>105</c:v>
              </c:pt>
              <c:pt idx="34">
                <c:v>106</c:v>
              </c:pt>
              <c:pt idx="35">
                <c:v>107</c:v>
              </c:pt>
              <c:pt idx="36">
                <c:v>108</c:v>
              </c:pt>
              <c:pt idx="37">
                <c:v>109</c:v>
              </c:pt>
              <c:pt idx="38">
                <c:v>110</c:v>
              </c:pt>
              <c:pt idx="39">
                <c:v>111</c:v>
              </c:pt>
              <c:pt idx="40">
                <c:v>112</c:v>
              </c:pt>
              <c:pt idx="41">
                <c:v>113</c:v>
              </c:pt>
              <c:pt idx="42">
                <c:v>114</c:v>
              </c:pt>
              <c:pt idx="43">
                <c:v>115</c:v>
              </c:pt>
              <c:pt idx="44">
                <c:v>116</c:v>
              </c:pt>
              <c:pt idx="45">
                <c:v>117</c:v>
              </c:pt>
              <c:pt idx="46">
                <c:v>118</c:v>
              </c:pt>
              <c:pt idx="47">
                <c:v>119</c:v>
              </c:pt>
              <c:pt idx="48">
                <c:v>120</c:v>
              </c:pt>
              <c:pt idx="49">
                <c:v>121</c:v>
              </c:pt>
              <c:pt idx="50">
                <c:v>122</c:v>
              </c:pt>
              <c:pt idx="51">
                <c:v>123</c:v>
              </c:pt>
              <c:pt idx="52">
                <c:v>124</c:v>
              </c:pt>
              <c:pt idx="53">
                <c:v>125</c:v>
              </c:pt>
              <c:pt idx="54">
                <c:v>126</c:v>
              </c:pt>
              <c:pt idx="55">
                <c:v>127</c:v>
              </c:pt>
              <c:pt idx="56">
                <c:v>128</c:v>
              </c:pt>
              <c:pt idx="57">
                <c:v>129</c:v>
              </c:pt>
              <c:pt idx="58">
                <c:v>130</c:v>
              </c:pt>
              <c:pt idx="59">
                <c:v>131</c:v>
              </c:pt>
              <c:pt idx="60">
                <c:v>132</c:v>
              </c:pt>
              <c:pt idx="61">
                <c:v>133</c:v>
              </c:pt>
              <c:pt idx="62">
                <c:v>134</c:v>
              </c:pt>
              <c:pt idx="63">
                <c:v>135</c:v>
              </c:pt>
              <c:pt idx="64">
                <c:v>136</c:v>
              </c:pt>
              <c:pt idx="65">
                <c:v>137</c:v>
              </c:pt>
              <c:pt idx="66">
                <c:v>138</c:v>
              </c:pt>
              <c:pt idx="67">
                <c:v>139</c:v>
              </c:pt>
              <c:pt idx="68">
                <c:v>140</c:v>
              </c:pt>
              <c:pt idx="69">
                <c:v>141</c:v>
              </c:pt>
              <c:pt idx="70">
                <c:v>142</c:v>
              </c:pt>
              <c:pt idx="71">
                <c:v>143</c:v>
              </c:pt>
              <c:pt idx="72">
                <c:v>144</c:v>
              </c:pt>
              <c:pt idx="73">
                <c:v>145</c:v>
              </c:pt>
              <c:pt idx="74">
                <c:v>146</c:v>
              </c:pt>
              <c:pt idx="75">
                <c:v>147</c:v>
              </c:pt>
              <c:pt idx="76">
                <c:v>148</c:v>
              </c:pt>
              <c:pt idx="77">
                <c:v>149</c:v>
              </c:pt>
              <c:pt idx="78">
                <c:v>150</c:v>
              </c:pt>
              <c:pt idx="79">
                <c:v>151</c:v>
              </c:pt>
              <c:pt idx="80">
                <c:v>152</c:v>
              </c:pt>
              <c:pt idx="81">
                <c:v>153</c:v>
              </c:pt>
              <c:pt idx="82">
                <c:v>154</c:v>
              </c:pt>
              <c:pt idx="83">
                <c:v>155</c:v>
              </c:pt>
              <c:pt idx="84">
                <c:v>156</c:v>
              </c:pt>
              <c:pt idx="85">
                <c:v>157</c:v>
              </c:pt>
              <c:pt idx="86">
                <c:v>158</c:v>
              </c:pt>
              <c:pt idx="87">
                <c:v>159</c:v>
              </c:pt>
              <c:pt idx="88">
                <c:v>160</c:v>
              </c:pt>
            </c:numLit>
          </c:cat>
          <c:val>
            <c:numLit>
              <c:ptCount val="89"/>
              <c:pt idx="0">
                <c:v>715.944017125489</c:v>
              </c:pt>
              <c:pt idx="1">
                <c:v>180.19917255900106</c:v>
              </c:pt>
              <c:pt idx="2">
                <c:v>130.76688303950854</c:v>
              </c:pt>
              <c:pt idx="3">
                <c:v>108.42488675559544</c:v>
              </c:pt>
              <c:pt idx="4">
                <c:v>95.08535484120497</c:v>
              </c:pt>
              <c:pt idx="5">
                <c:v>86.01627240896448</c:v>
              </c:pt>
              <c:pt idx="6">
                <c:v>79.36223283708723</c:v>
              </c:pt>
              <c:pt idx="7">
                <c:v>74.22805577855983</c:v>
              </c:pt>
              <c:pt idx="8">
                <c:v>70.1221707908876</c:v>
              </c:pt>
              <c:pt idx="9">
                <c:v>66.74943153944656</c:v>
              </c:pt>
              <c:pt idx="10">
                <c:v>63.920612112988614</c:v>
              </c:pt>
              <c:pt idx="11">
                <c:v>61.50812900267233</c:v>
              </c:pt>
              <c:pt idx="12">
                <c:v>59.42245610817127</c:v>
              </c:pt>
              <c:pt idx="13">
                <c:v>57.59869958267016</c:v>
              </c:pt>
              <c:pt idx="14">
                <c:v>55.98853666346978</c:v>
              </c:pt>
              <c:pt idx="15">
                <c:v>54.55515780866791</c:v>
              </c:pt>
              <c:pt idx="16">
                <c:v>53.2699740995593</c:v>
              </c:pt>
              <c:pt idx="17">
                <c:v>52.1104055333082</c:v>
              </c:pt>
              <c:pt idx="18">
                <c:v>51.05835468320714</c:v>
              </c:pt>
              <c:pt idx="19">
                <c:v>50.09912825972725</c:v>
              </c:pt>
              <c:pt idx="20">
                <c:v>49.22065920889072</c:v>
              </c:pt>
              <c:pt idx="21">
                <c:v>48.41293521297755</c:v>
              </c:pt>
              <c:pt idx="22">
                <c:v>47.66757190249507</c:v>
              </c:pt>
              <c:pt idx="23">
                <c:v>46.9774894190517</c:v>
              </c:pt>
              <c:pt idx="24">
                <c:v>46.336664027576155</c:v>
              </c:pt>
              <c:pt idx="25">
                <c:v>45.73993505240476</c:v>
              </c:pt>
              <c:pt idx="26">
                <c:v>45.18285315788771</c:v>
              </c:pt>
              <c:pt idx="27">
                <c:v>44.661559914826775</c:v>
              </c:pt>
              <c:pt idx="28">
                <c:v>44.172691313910754</c:v>
              </c:pt>
              <c:pt idx="29">
                <c:v>43.71329980301404</c:v>
              </c:pt>
              <c:pt idx="30">
                <c:v>43.280790793493935</c:v>
              </c:pt>
              <c:pt idx="31">
                <c:v>42.872870570565475</c:v>
              </c:pt>
              <c:pt idx="32">
                <c:v>42.48750326764253</c:v>
              </c:pt>
              <c:pt idx="33">
                <c:v>42.12287510112586</c:v>
              </c:pt>
              <c:pt idx="34">
                <c:v>41.7773644634793</c:v>
              </c:pt>
              <c:pt idx="35">
                <c:v>41.44951677554509</c:v>
              </c:pt>
              <c:pt idx="36">
                <c:v>41.13802323002551</c:v>
              </c:pt>
              <c:pt idx="37">
                <c:v>40.84170273555604</c:v>
              </c:pt>
              <c:pt idx="38">
                <c:v>40.559486508281225</c:v>
              </c:pt>
              <c:pt idx="39">
                <c:v>40.29040486513327</c:v>
              </c:pt>
              <c:pt idx="40">
                <c:v>40.033575857328046</c:v>
              </c:pt>
              <c:pt idx="41">
                <c:v>39.78819544929457</c:v>
              </c:pt>
              <c:pt idx="42">
                <c:v>39.553529001352246</c:v>
              </c:pt>
              <c:pt idx="43">
                <c:v>39.32890385697317</c:v>
              </c:pt>
              <c:pt idx="44">
                <c:v>39.11370286971222</c:v>
              </c:pt>
              <c:pt idx="45">
                <c:v>38.90735873261533</c:v>
              </c:pt>
              <c:pt idx="46">
                <c:v>38.709348995481605</c:v>
              </c:pt>
              <c:pt idx="47">
                <c:v>38.51919167380838</c:v>
              </c:pt>
              <c:pt idx="48">
                <c:v>38.33644136840864</c:v>
              </c:pt>
              <c:pt idx="49">
                <c:v>38.16068582720123</c:v>
              </c:pt>
              <c:pt idx="50">
                <c:v>37.991542891041625</c:v>
              </c:pt>
              <c:pt idx="51">
                <c:v>37.82865777408772</c:v>
              </c:pt>
              <c:pt idx="52">
                <c:v>37.67170063640046</c:v>
              </c:pt>
              <c:pt idx="53">
                <c:v>37.52036441252009</c:v>
              </c:pt>
              <c:pt idx="54">
                <c:v>37.37436286484179</c:v>
              </c:pt>
              <c:pt idx="55">
                <c:v>37.23342883490529</c:v>
              </c:pt>
              <c:pt idx="56">
                <c:v>37.09731266934787</c:v>
              </c:pt>
              <c:pt idx="57">
                <c:v>36.96578080035864</c:v>
              </c:pt>
              <c:pt idx="58">
                <c:v>36.83861446310402</c:v>
              </c:pt>
              <c:pt idx="59">
                <c:v>36.71560853484462</c:v>
              </c:pt>
              <c:pt idx="60">
                <c:v>36.59657048239197</c:v>
              </c:pt>
              <c:pt idx="61">
                <c:v>36.48131940621188</c:v>
              </c:pt>
              <c:pt idx="62">
                <c:v>36.36968517090936</c:v>
              </c:pt>
              <c:pt idx="63">
                <c:v>36.261507613064595</c:v>
              </c:pt>
              <c:pt idx="64">
                <c:v>36.156635818458646</c:v>
              </c:pt>
              <c:pt idx="65">
                <c:v>36.05492746165519</c:v>
              </c:pt>
              <c:pt idx="66">
                <c:v>35.956248201712704</c:v>
              </c:pt>
              <c:pt idx="67">
                <c:v>35.86047112850531</c:v>
              </c:pt>
              <c:pt idx="68">
                <c:v>35.76747625474631</c:v>
              </c:pt>
              <c:pt idx="69">
                <c:v>35.67715004934714</c:v>
              </c:pt>
              <c:pt idx="70">
                <c:v>35.589385008217626</c:v>
              </c:pt>
              <c:pt idx="71">
                <c:v>35.504079259029304</c:v>
              </c:pt>
              <c:pt idx="72">
                <c:v>35.421136196829934</c:v>
              </c:pt>
              <c:pt idx="73">
                <c:v>35.34046414772032</c:v>
              </c:pt>
              <c:pt idx="74">
                <c:v>35.26197605809097</c:v>
              </c:pt>
              <c:pt idx="75">
                <c:v>35.185589207168746</c:v>
              </c:pt>
              <c:pt idx="76">
                <c:v>35.111224940848466</c:v>
              </c:pt>
              <c:pt idx="77">
                <c:v>35.038808424984055</c:v>
              </c:pt>
              <c:pt idx="78">
                <c:v>34.968268416491256</c:v>
              </c:pt>
              <c:pt idx="79">
                <c:v>34.899537050772445</c:v>
              </c:pt>
              <c:pt idx="80">
                <c:v>34.83254964411517</c:v>
              </c:pt>
              <c:pt idx="81">
                <c:v>34.767244509842776</c:v>
              </c:pt>
              <c:pt idx="82">
                <c:v>34.70356278710825</c:v>
              </c:pt>
              <c:pt idx="83">
                <c:v>34.64144828132406</c:v>
              </c:pt>
              <c:pt idx="84">
                <c:v>34.580847315311885</c:v>
              </c:pt>
              <c:pt idx="85">
                <c:v>34.521708590337795</c:v>
              </c:pt>
              <c:pt idx="86">
                <c:v>34.46398305627241</c:v>
              </c:pt>
              <c:pt idx="87">
                <c:v>34.407623790181795</c:v>
              </c:pt>
              <c:pt idx="88">
                <c:v>34.35258588271497</c:v>
              </c:pt>
            </c:numLit>
          </c:val>
          <c:smooth val="1"/>
        </c:ser>
        <c:axId val="53293159"/>
        <c:axId val="9876384"/>
      </c:lineChart>
      <c:cat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Waveguide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&quot;mm&quot;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auto val="1"/>
        <c:lblOffset val="100"/>
        <c:tickLblSkip val="2"/>
        <c:noMultiLvlLbl val="0"/>
      </c:catAx>
      <c:valAx>
        <c:axId val="9876384"/>
        <c:scaling>
          <c:orientation val="minMax"/>
          <c:max val="8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&quot;mm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293159"/>
        <c:crossesAt val="1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0</xdr:rowOff>
    </xdr:from>
    <xdr:to>
      <xdr:col>10</xdr:col>
      <xdr:colOff>9525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5250" y="647700"/>
        <a:ext cx="940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</xdr:row>
      <xdr:rowOff>0</xdr:rowOff>
    </xdr:from>
    <xdr:to>
      <xdr:col>10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85725" y="647700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13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114300" y="3590925"/>
        <a:ext cx="9372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28125" style="3" customWidth="1"/>
    <col min="2" max="2" width="11.7109375" style="3" customWidth="1"/>
    <col min="3" max="3" width="23.00390625" style="3" customWidth="1"/>
    <col min="4" max="7" width="11.7109375" style="3" customWidth="1"/>
    <col min="8" max="8" width="9.140625" style="3" customWidth="1"/>
    <col min="9" max="9" width="18.140625" style="3" customWidth="1"/>
    <col min="10" max="16384" width="9.140625" style="3" customWidth="1"/>
  </cols>
  <sheetData>
    <row r="1" ht="13.5">
      <c r="A1" s="3" t="s">
        <v>66</v>
      </c>
    </row>
    <row r="2" ht="37.5" customHeight="1">
      <c r="A2" s="2" t="s">
        <v>12</v>
      </c>
    </row>
    <row r="3" spans="1:10" ht="78">
      <c r="A3" s="38" t="s">
        <v>54</v>
      </c>
      <c r="B3" s="37"/>
      <c r="C3" s="37"/>
      <c r="D3" s="37"/>
      <c r="E3" s="37"/>
      <c r="F3" s="37"/>
      <c r="G3" s="37"/>
      <c r="H3" s="37"/>
      <c r="I3" s="37"/>
      <c r="J3" s="4"/>
    </row>
    <row r="4" spans="1:6" ht="14.25" thickBot="1">
      <c r="A4" s="5" t="s">
        <v>13</v>
      </c>
      <c r="B4" s="6" t="s">
        <v>0</v>
      </c>
      <c r="C4" s="7" t="s">
        <v>7</v>
      </c>
      <c r="D4" s="7"/>
      <c r="E4" s="8"/>
      <c r="F4" s="9"/>
    </row>
    <row r="5" spans="1:9" ht="15" thickBot="1" thickTop="1">
      <c r="A5" s="10" t="s">
        <v>10</v>
      </c>
      <c r="B5" s="11">
        <v>82</v>
      </c>
      <c r="C5" s="12" t="s">
        <v>5</v>
      </c>
      <c r="D5" s="60">
        <f>(D6+D7)/2</f>
        <v>2470.6316707317073</v>
      </c>
      <c r="E5" s="61"/>
      <c r="F5" s="9"/>
      <c r="G5" s="13" t="s">
        <v>8</v>
      </c>
      <c r="H5" s="14"/>
      <c r="I5" s="15">
        <v>2410</v>
      </c>
    </row>
    <row r="6" spans="1:9" ht="15" thickBot="1" thickTop="1">
      <c r="A6" s="8"/>
      <c r="B6" s="50"/>
      <c r="C6" s="16" t="s">
        <v>3</v>
      </c>
      <c r="D6" s="62">
        <f>25.4*6917.26/B5</f>
        <v>2142.6634634146344</v>
      </c>
      <c r="E6" s="63"/>
      <c r="F6" s="9"/>
      <c r="G6" s="10" t="s">
        <v>9</v>
      </c>
      <c r="H6" s="17"/>
      <c r="I6" s="18">
        <f>300000/I5</f>
        <v>124.48132780082987</v>
      </c>
    </row>
    <row r="7" spans="1:6" ht="14.25" thickTop="1">
      <c r="A7" s="10" t="s">
        <v>64</v>
      </c>
      <c r="B7" s="51">
        <f>D10</f>
        <v>67.93579787635234</v>
      </c>
      <c r="C7" s="12" t="s">
        <v>4</v>
      </c>
      <c r="D7" s="62">
        <f>25.4*9034.85/B5</f>
        <v>2798.5998780487807</v>
      </c>
      <c r="E7" s="63"/>
      <c r="F7" s="9"/>
    </row>
    <row r="8" spans="1:6" ht="13.5">
      <c r="A8" s="10" t="s">
        <v>18</v>
      </c>
      <c r="B8" s="52">
        <f>I6/4</f>
        <v>31.12033195020747</v>
      </c>
      <c r="C8" s="48" t="s">
        <v>6</v>
      </c>
      <c r="D8" s="64">
        <f>B5/114.5517</f>
        <v>0.7158339858771192</v>
      </c>
      <c r="E8" s="65"/>
      <c r="F8" s="9"/>
    </row>
    <row r="9" spans="1:6" ht="27.75" thickBot="1">
      <c r="A9" s="47" t="s">
        <v>61</v>
      </c>
      <c r="B9" s="53">
        <f>D10*3</f>
        <v>203.807393629057</v>
      </c>
      <c r="C9" s="49" t="s">
        <v>2</v>
      </c>
      <c r="D9" s="59">
        <f>11802.85*25.4/SQRT(POWER(I5,2)-POWER(D6,2))</f>
        <v>271.74319150540936</v>
      </c>
      <c r="E9" s="59"/>
      <c r="F9" s="20" t="s">
        <v>11</v>
      </c>
    </row>
    <row r="10" spans="3:5" ht="14.25" thickTop="1">
      <c r="C10" s="19" t="s">
        <v>1</v>
      </c>
      <c r="D10" s="57">
        <f>D9/4</f>
        <v>67.93579787635234</v>
      </c>
      <c r="E10" s="58"/>
    </row>
    <row r="13" spans="1:6" s="39" customFormat="1" ht="14.25" thickBot="1">
      <c r="A13" s="41" t="s">
        <v>15</v>
      </c>
      <c r="B13" s="42"/>
      <c r="F13" s="43"/>
    </row>
    <row r="14" s="21" customFormat="1" ht="14.25" thickTop="1"/>
    <row r="15" ht="78">
      <c r="A15" s="38" t="s">
        <v>58</v>
      </c>
    </row>
    <row r="16" spans="3:9" ht="14.25" thickBot="1">
      <c r="C16" s="8" t="s">
        <v>28</v>
      </c>
      <c r="D16" s="54">
        <f>300000/SQRT(POWER(I5,2)-POWER(D20,2))</f>
        <v>270.42825760086697</v>
      </c>
      <c r="E16" s="55" t="s">
        <v>57</v>
      </c>
      <c r="F16" s="8"/>
      <c r="G16" s="8"/>
      <c r="H16" s="10"/>
      <c r="I16" s="56"/>
    </row>
    <row r="17" spans="3:9" ht="14.25" thickTop="1">
      <c r="C17" s="8" t="s">
        <v>43</v>
      </c>
      <c r="D17" s="51">
        <f>D16/4</f>
        <v>67.60706440021674</v>
      </c>
      <c r="E17" s="55" t="s">
        <v>65</v>
      </c>
      <c r="F17" s="10"/>
      <c r="G17" s="17"/>
      <c r="H17" s="17"/>
      <c r="I17" s="56"/>
    </row>
    <row r="18" spans="3:9" ht="13.5">
      <c r="C18" s="8" t="s">
        <v>45</v>
      </c>
      <c r="D18" s="52">
        <f>I6/4</f>
        <v>31.12033195020747</v>
      </c>
      <c r="E18" s="55" t="s">
        <v>19</v>
      </c>
      <c r="F18" s="8"/>
      <c r="G18" s="8"/>
      <c r="H18" s="8"/>
      <c r="I18" s="8"/>
    </row>
    <row r="19" spans="3:9" ht="14.25" thickBot="1">
      <c r="C19" s="8" t="s">
        <v>44</v>
      </c>
      <c r="D19" s="53">
        <f>D17*3</f>
        <v>202.8211932006502</v>
      </c>
      <c r="E19" s="55" t="s">
        <v>14</v>
      </c>
      <c r="F19" s="8"/>
      <c r="G19" s="8"/>
      <c r="H19" s="10"/>
      <c r="I19" s="56"/>
    </row>
    <row r="20" spans="3:9" ht="14.25" thickTop="1">
      <c r="C20" s="8" t="s">
        <v>3</v>
      </c>
      <c r="D20" s="54">
        <f>300000/(1.71*B5)</f>
        <v>2139.495079161318</v>
      </c>
      <c r="E20" s="55" t="s">
        <v>62</v>
      </c>
      <c r="F20" s="8"/>
      <c r="G20" s="8"/>
      <c r="H20" s="10"/>
      <c r="I20" s="56"/>
    </row>
    <row r="21" spans="3:9" ht="13.5">
      <c r="C21" s="8" t="s">
        <v>52</v>
      </c>
      <c r="D21" s="54">
        <f>300000/(1.31*B5)</f>
        <v>2792.776019363247</v>
      </c>
      <c r="E21" s="55" t="s">
        <v>63</v>
      </c>
      <c r="F21" s="8"/>
      <c r="G21" s="8"/>
      <c r="H21" s="8"/>
      <c r="I21" s="8"/>
    </row>
    <row r="22" spans="3:9" ht="13.5">
      <c r="C22" s="8" t="s">
        <v>55</v>
      </c>
      <c r="D22" s="54">
        <f>I6/SQRT(1-POWER(D20/I5,2))</f>
        <v>270.42825760086697</v>
      </c>
      <c r="E22" s="55" t="s">
        <v>56</v>
      </c>
      <c r="F22" s="8"/>
      <c r="G22" s="10"/>
      <c r="H22" s="17"/>
      <c r="I22" s="56"/>
    </row>
    <row r="23" s="39" customFormat="1" ht="14.25" thickBot="1">
      <c r="C23" s="40"/>
    </row>
    <row r="24" spans="3:4" ht="14.25" thickTop="1">
      <c r="C24" s="22"/>
      <c r="D24" s="20"/>
    </row>
    <row r="25" ht="18">
      <c r="A25" s="1" t="s">
        <v>20</v>
      </c>
    </row>
    <row r="26" ht="13.5">
      <c r="A26" s="3" t="s">
        <v>29</v>
      </c>
    </row>
    <row r="28" ht="15">
      <c r="A28" s="23" t="s">
        <v>38</v>
      </c>
    </row>
    <row r="29" spans="1:4" s="20" customFormat="1" ht="12.75">
      <c r="A29" s="20" t="s">
        <v>41</v>
      </c>
      <c r="B29" s="20" t="s">
        <v>39</v>
      </c>
      <c r="D29" s="20" t="s">
        <v>40</v>
      </c>
    </row>
    <row r="30" spans="1:4" ht="13.5">
      <c r="A30" s="3" t="s">
        <v>42</v>
      </c>
      <c r="B30" s="35" t="s">
        <v>46</v>
      </c>
      <c r="D30" s="3" t="s">
        <v>24</v>
      </c>
    </row>
    <row r="31" spans="1:4" ht="13.5">
      <c r="A31" s="3" t="s">
        <v>21</v>
      </c>
      <c r="B31" s="35" t="s">
        <v>47</v>
      </c>
      <c r="D31" s="3" t="s">
        <v>25</v>
      </c>
    </row>
    <row r="32" spans="1:4" ht="13.5">
      <c r="A32" s="3" t="s">
        <v>22</v>
      </c>
      <c r="B32" s="35" t="s">
        <v>48</v>
      </c>
      <c r="D32" s="3" t="s">
        <v>26</v>
      </c>
    </row>
    <row r="33" spans="1:6" ht="13.5">
      <c r="A33" s="3" t="s">
        <v>34</v>
      </c>
      <c r="D33" s="3" t="s">
        <v>35</v>
      </c>
      <c r="F33" s="3" t="s">
        <v>36</v>
      </c>
    </row>
    <row r="34" spans="1:2" ht="13.5">
      <c r="A34" s="36" t="s">
        <v>23</v>
      </c>
      <c r="B34" s="36"/>
    </row>
    <row r="35" spans="1:2" ht="13.5">
      <c r="A35" s="36" t="s">
        <v>37</v>
      </c>
      <c r="B35" s="36"/>
    </row>
    <row r="36" spans="1:2" ht="13.5">
      <c r="A36" s="36" t="s">
        <v>53</v>
      </c>
      <c r="B36" s="36"/>
    </row>
    <row r="39" ht="15">
      <c r="A39" s="23" t="s">
        <v>49</v>
      </c>
    </row>
    <row r="40" ht="13.5">
      <c r="A40" s="3" t="s">
        <v>33</v>
      </c>
    </row>
    <row r="41" spans="1:3" ht="13.5">
      <c r="A41" s="3" t="s">
        <v>31</v>
      </c>
      <c r="C41" s="3" t="s">
        <v>32</v>
      </c>
    </row>
    <row r="42" spans="1:3" ht="13.5">
      <c r="A42" s="3" t="s">
        <v>27</v>
      </c>
      <c r="C42" s="3" t="s">
        <v>30</v>
      </c>
    </row>
    <row r="45" s="23" customFormat="1" ht="15">
      <c r="A45" s="23" t="s">
        <v>50</v>
      </c>
    </row>
    <row r="46" spans="1:7" ht="13.5">
      <c r="A46" s="45" t="s">
        <v>59</v>
      </c>
      <c r="B46" s="25"/>
      <c r="C46" s="25"/>
      <c r="D46" s="25"/>
      <c r="E46" s="25"/>
      <c r="F46" s="25"/>
      <c r="G46" s="26"/>
    </row>
    <row r="47" spans="1:7" ht="13.5">
      <c r="A47" s="46" t="s">
        <v>60</v>
      </c>
      <c r="B47" s="27"/>
      <c r="C47" s="27"/>
      <c r="D47" s="27"/>
      <c r="E47" s="27"/>
      <c r="F47" s="27"/>
      <c r="G47" s="28"/>
    </row>
    <row r="48" spans="1:7" ht="13.5">
      <c r="A48" s="29" t="s">
        <v>51</v>
      </c>
      <c r="B48" s="30"/>
      <c r="C48" s="30"/>
      <c r="D48" s="30"/>
      <c r="E48" s="30"/>
      <c r="F48" s="30"/>
      <c r="G48" s="31"/>
    </row>
    <row r="49" spans="1:7" ht="13.5">
      <c r="A49" s="24" t="s">
        <v>16</v>
      </c>
      <c r="B49" s="14"/>
      <c r="C49" s="14"/>
      <c r="D49" s="14"/>
      <c r="E49" s="14"/>
      <c r="F49" s="14"/>
      <c r="G49" s="44"/>
    </row>
    <row r="50" spans="1:7" ht="13.5">
      <c r="A50" s="32" t="s">
        <v>17</v>
      </c>
      <c r="B50" s="33"/>
      <c r="C50" s="33"/>
      <c r="D50" s="33"/>
      <c r="E50" s="33"/>
      <c r="F50" s="33"/>
      <c r="G50" s="34"/>
    </row>
  </sheetData>
  <mergeCells count="6">
    <mergeCell ref="D10:E10"/>
    <mergeCell ref="D9:E9"/>
    <mergeCell ref="D5:E5"/>
    <mergeCell ref="D6:E6"/>
    <mergeCell ref="D7:E7"/>
    <mergeCell ref="D8:E8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</dc:creator>
  <cp:keywords/>
  <dc:description/>
  <cp:lastModifiedBy>Optiplex</cp:lastModifiedBy>
  <dcterms:created xsi:type="dcterms:W3CDTF">2002-02-20T04:31:35Z</dcterms:created>
  <dcterms:modified xsi:type="dcterms:W3CDTF">2003-04-15T13:21:48Z</dcterms:modified>
  <cp:category/>
  <cp:version/>
  <cp:contentType/>
  <cp:contentStatus/>
</cp:coreProperties>
</file>